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формы сентябрь2023\типовое меню ноябрь2023\"/>
    </mc:Choice>
  </mc:AlternateContent>
  <bookViews>
    <workbookView xWindow="0" yWindow="0" windowWidth="20490" windowHeight="775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 l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I195" i="1" s="1"/>
  <c r="H184" i="1"/>
  <c r="H195" i="1" s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I146" i="1"/>
  <c r="I157" i="1" s="1"/>
  <c r="H146" i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I127" i="1"/>
  <c r="I138" i="1" s="1"/>
  <c r="H127" i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J100" i="1" s="1"/>
  <c r="I89" i="1"/>
  <c r="H89" i="1"/>
  <c r="H100" i="1" s="1"/>
  <c r="G89" i="1"/>
  <c r="F89" i="1"/>
  <c r="F100" i="1" s="1"/>
  <c r="B81" i="1"/>
  <c r="A81" i="1"/>
  <c r="J80" i="1"/>
  <c r="I80" i="1"/>
  <c r="I81" i="1" s="1"/>
  <c r="H80" i="1"/>
  <c r="G80" i="1"/>
  <c r="G81" i="1" s="1"/>
  <c r="F80" i="1"/>
  <c r="B71" i="1"/>
  <c r="A71" i="1"/>
  <c r="J70" i="1"/>
  <c r="I70" i="1"/>
  <c r="H70" i="1"/>
  <c r="G70" i="1"/>
  <c r="F70" i="1"/>
  <c r="B62" i="1"/>
  <c r="A62" i="1"/>
  <c r="J61" i="1"/>
  <c r="I61" i="1"/>
  <c r="I62" i="1" s="1"/>
  <c r="H61" i="1"/>
  <c r="G61" i="1"/>
  <c r="G62" i="1" s="1"/>
  <c r="F61" i="1"/>
  <c r="B52" i="1"/>
  <c r="A52" i="1"/>
  <c r="J51" i="1"/>
  <c r="J62" i="1" s="1"/>
  <c r="I51" i="1"/>
  <c r="H51" i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J43" i="1" s="1"/>
  <c r="I32" i="1"/>
  <c r="H32" i="1"/>
  <c r="H43" i="1" s="1"/>
  <c r="G32" i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J157" i="1" l="1"/>
  <c r="H157" i="1"/>
  <c r="J138" i="1"/>
  <c r="H138" i="1"/>
  <c r="G100" i="1"/>
  <c r="I100" i="1"/>
  <c r="F81" i="1"/>
  <c r="J81" i="1"/>
  <c r="H81" i="1"/>
  <c r="H62" i="1"/>
  <c r="G43" i="1"/>
  <c r="I43" i="1"/>
  <c r="F119" i="1"/>
  <c r="F138" i="1"/>
  <c r="F157" i="1"/>
  <c r="F176" i="1"/>
  <c r="F195" i="1"/>
  <c r="I24" i="1"/>
  <c r="I196" i="1" s="1"/>
  <c r="F24" i="1"/>
  <c r="J24" i="1"/>
  <c r="J196" i="1" s="1"/>
  <c r="H24" i="1"/>
  <c r="H196" i="1" s="1"/>
  <c r="G24" i="1"/>
  <c r="G196" i="1" s="1"/>
  <c r="F196" i="1" l="1"/>
</calcChain>
</file>

<file path=xl/sharedStrings.xml><?xml version="1.0" encoding="utf-8"?>
<sst xmlns="http://schemas.openxmlformats.org/spreadsheetml/2006/main" count="277" uniqueCount="105">
  <si>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</si>
  <si>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</si>
  <si>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</si>
  <si>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</si>
  <si>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</si>
  <si>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</si>
  <si>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</si>
  <si>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</si>
  <si>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</si>
  <si>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</si>
  <si>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</si>
  <si>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</si>
  <si>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</si>
  <si>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</si>
  <si>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</si>
  <si>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</si>
  <si>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</si>
  <si>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</si>
  <si>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</si>
  <si>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</si>
  <si>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</si>
  <si>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</si>
  <si>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</si>
  <si>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</si>
  <si>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</si>
  <si>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</si>
  <si>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</si>
  <si>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</si>
  <si>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</si>
  <si>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</si>
  <si>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</si>
  <si>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</si>
  <si>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</si>
  <si>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</si>
  <si>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</si>
  <si>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МАОУ "Бурятская гимназия №29" г.Улан-Удэ</t>
  </si>
  <si>
    <t>директор</t>
  </si>
  <si>
    <t>Б.А.Дониров</t>
  </si>
  <si>
    <t>20-30.11.23</t>
  </si>
  <si>
    <t>каша молочная кукурузная с маслом</t>
  </si>
  <si>
    <t>какао-напиток</t>
  </si>
  <si>
    <t>бутерброд с маслом</t>
  </si>
  <si>
    <t>суп лапша-домашняя с фрикадельками</t>
  </si>
  <si>
    <t>биточки рубленные из курицы с соусом красным</t>
  </si>
  <si>
    <t>рис отварной</t>
  </si>
  <si>
    <t>чай с сахаром</t>
  </si>
  <si>
    <t>хлеб пшеничный йодированный</t>
  </si>
  <si>
    <t>20\200</t>
  </si>
  <si>
    <t>каша гречневая рассыпчатая</t>
  </si>
  <si>
    <t>чайс медом</t>
  </si>
  <si>
    <t>180\18</t>
  </si>
  <si>
    <t>закуска порционная(огурцы свежие)</t>
  </si>
  <si>
    <t>суп из овощей с фаршем и гренками</t>
  </si>
  <si>
    <t>фрикадельки рыбные с соусом белым</t>
  </si>
  <si>
    <t>пюре картофельное</t>
  </si>
  <si>
    <t>напиток из облепихи  протертой с сахаром</t>
  </si>
  <si>
    <t xml:space="preserve">хлеб ржаной </t>
  </si>
  <si>
    <t>10\200\15</t>
  </si>
  <si>
    <t>127\998</t>
  </si>
  <si>
    <t>пудинг из творога с соусом шоколадным на молоке</t>
  </si>
  <si>
    <t>чай с молоком</t>
  </si>
  <si>
    <t>183\988</t>
  </si>
  <si>
    <t>суп картофельный с бобовыми и гренками</t>
  </si>
  <si>
    <t>плов из говядины с овощами</t>
  </si>
  <si>
    <t>напиток из шиповника</t>
  </si>
  <si>
    <t>200\15</t>
  </si>
  <si>
    <t>50\200</t>
  </si>
  <si>
    <t>пюре овощное</t>
  </si>
  <si>
    <t>компот из изюма с витС</t>
  </si>
  <si>
    <t>борщ сибирский с фаршем</t>
  </si>
  <si>
    <t>котлета домашняя с соусом красным</t>
  </si>
  <si>
    <t>компот из кураги с витС</t>
  </si>
  <si>
    <t>10\200</t>
  </si>
  <si>
    <t>144\998</t>
  </si>
  <si>
    <t>каша молочная дружба с маслом</t>
  </si>
  <si>
    <t>кофейный напиток злаковый</t>
  </si>
  <si>
    <t>закуска порционная(омидоры свежие)</t>
  </si>
  <si>
    <t>солянка детская со сметаной</t>
  </si>
  <si>
    <t>мясо тушеное</t>
  </si>
  <si>
    <t>макаронные изделия отварные</t>
  </si>
  <si>
    <t>компот из смеси сухофруктов с витаминомС</t>
  </si>
  <si>
    <t>10\200\10</t>
  </si>
  <si>
    <t>каша молочная Улыбка  с маслом</t>
  </si>
  <si>
    <t>бутерброд с сыром</t>
  </si>
  <si>
    <t>150\9</t>
  </si>
  <si>
    <t>закуска порционированная(помидоры свежие)</t>
  </si>
  <si>
    <t>щи по-уральски с фрикадельками</t>
  </si>
  <si>
    <t>биточки мясные с маслом</t>
  </si>
  <si>
    <t>чай с медом</t>
  </si>
  <si>
    <t>200\20</t>
  </si>
  <si>
    <t>225\370</t>
  </si>
  <si>
    <t>чай с лимоном</t>
  </si>
  <si>
    <t>200\4</t>
  </si>
  <si>
    <t>бульон с мясными фрикадельками и гренками</t>
  </si>
  <si>
    <t>печень по-строгановски</t>
  </si>
  <si>
    <t>сок фруктовый в п\у</t>
  </si>
  <si>
    <t>20\200\10</t>
  </si>
  <si>
    <t>каша молочная пшенная с маслом</t>
  </si>
  <si>
    <t>515а</t>
  </si>
  <si>
    <t>закуска порционированная(огурцы свежие)</t>
  </si>
  <si>
    <t>борщ с капустой,картофелем,фрикадельками и сметаной</t>
  </si>
  <si>
    <t>тефтели II вариант с соусом красным</t>
  </si>
  <si>
    <t>гарнир каша гречневая рассыпчатая</t>
  </si>
  <si>
    <t>кисель детский витошка</t>
  </si>
  <si>
    <t>18\337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</si>
</sst>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0" fillId="2" borderId="23" xfId="0" applyFill="1" applyBorder="1" applyAlignment="1" applyProtection="1">
      <protection locked="0"/>
    </xf>
    <xf numFmtId="0" fontId="0" fillId="2" borderId="24" xfId="0" applyFill="1" applyBorder="1" applyAlignment="1" applyProtection="1">
      <protection locked="0"/>
    </xf>
    <xf numFmtId="0" fontId="0" fillId="0" borderId="25" xfId="0" applyBorder="1" applyAlignment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26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153" activePane="bottomRight" state="frozen"/>
      <selection pane="topRight" activeCell="E1" sqref="E1"/>
      <selection pane="bottomLeft" activeCell="A6" sqref="A6"/>
      <selection pane="bottomRight" activeCell="E158" sqref="E158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53" t="s">
        <v>35</v>
      </c>
      <c r="D1" s="54"/>
      <c r="E1" s="55"/>
      <c r="F1" s="13" t="s">
        <v>16</v>
      </c>
      <c r="G1" s="2" t="s">
        <v>17</v>
      </c>
      <c r="H1" s="48" t="s">
        <v>36</v>
      </c>
      <c r="I1" s="48"/>
      <c r="J1" s="48"/>
      <c r="K1" s="48"/>
    </row>
    <row r="2" spans="1:11" ht="18" x14ac:dyDescent="0.2">
      <c r="A2" s="36" t="s">
        <v>6</v>
      </c>
      <c r="C2" s="2"/>
      <c r="G2" s="2" t="s">
        <v>18</v>
      </c>
      <c r="H2" s="48" t="s">
        <v>37</v>
      </c>
      <c r="I2" s="48"/>
      <c r="J2" s="48"/>
      <c r="K2" s="48"/>
    </row>
    <row r="3" spans="1:11" ht="17.25" customHeight="1" x14ac:dyDescent="0.2">
      <c r="A3" s="4" t="s">
        <v>8</v>
      </c>
      <c r="C3" s="2"/>
      <c r="D3" s="3"/>
      <c r="E3" s="39" t="s">
        <v>9</v>
      </c>
      <c r="G3" s="2" t="s">
        <v>19</v>
      </c>
      <c r="H3" s="49" t="s">
        <v>38</v>
      </c>
      <c r="I3" s="49"/>
      <c r="J3" s="49"/>
      <c r="K3" s="49"/>
    </row>
    <row r="4" spans="1:11" ht="13.5" thickBot="1" x14ac:dyDescent="0.25">
      <c r="C4" s="2"/>
      <c r="D4" s="4"/>
    </row>
    <row r="5" spans="1:11" ht="34.5" thickBot="1" x14ac:dyDescent="0.25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.75" thickBot="1" x14ac:dyDescent="0.3">
      <c r="A6" s="21">
        <v>1</v>
      </c>
      <c r="B6" s="22">
        <v>1</v>
      </c>
      <c r="C6" s="23" t="s">
        <v>20</v>
      </c>
      <c r="D6" s="5" t="s">
        <v>21</v>
      </c>
      <c r="E6" s="56" t="s">
        <v>39</v>
      </c>
      <c r="F6" s="58">
        <v>180</v>
      </c>
      <c r="G6" s="58">
        <v>6.16</v>
      </c>
      <c r="H6" s="58">
        <v>5.2</v>
      </c>
      <c r="I6" s="59">
        <v>40.659999999999997</v>
      </c>
      <c r="J6" s="58">
        <v>234.09</v>
      </c>
      <c r="K6" s="62">
        <v>623</v>
      </c>
    </row>
    <row r="7" spans="1:11" ht="15" x14ac:dyDescent="0.25">
      <c r="A7" s="24"/>
      <c r="B7" s="16"/>
      <c r="C7" s="11"/>
      <c r="D7" s="6"/>
      <c r="E7" s="56"/>
      <c r="F7" s="58"/>
      <c r="G7" s="58"/>
      <c r="H7" s="58"/>
      <c r="I7" s="59"/>
      <c r="J7" s="58"/>
      <c r="K7" s="62"/>
    </row>
    <row r="8" spans="1:11" ht="15" x14ac:dyDescent="0.25">
      <c r="A8" s="24"/>
      <c r="B8" s="16"/>
      <c r="C8" s="11"/>
      <c r="D8" s="7" t="s">
        <v>22</v>
      </c>
      <c r="E8" s="57" t="s">
        <v>40</v>
      </c>
      <c r="F8" s="60">
        <v>200</v>
      </c>
      <c r="G8" s="60">
        <v>1.82</v>
      </c>
      <c r="H8" s="60">
        <v>1.67</v>
      </c>
      <c r="I8" s="61">
        <v>13.22</v>
      </c>
      <c r="J8" s="60">
        <v>75.19</v>
      </c>
      <c r="K8" s="6">
        <v>986</v>
      </c>
    </row>
    <row r="9" spans="1:11" ht="15" x14ac:dyDescent="0.25">
      <c r="A9" s="24"/>
      <c r="B9" s="16"/>
      <c r="C9" s="11"/>
      <c r="D9" s="7" t="s">
        <v>23</v>
      </c>
      <c r="E9" s="57" t="s">
        <v>41</v>
      </c>
      <c r="F9" s="60">
        <v>42</v>
      </c>
      <c r="G9" s="60">
        <v>2.59</v>
      </c>
      <c r="H9" s="60">
        <v>6.43</v>
      </c>
      <c r="I9" s="61">
        <v>17.25</v>
      </c>
      <c r="J9" s="60">
        <v>137.27000000000001</v>
      </c>
      <c r="K9" s="6">
        <v>778</v>
      </c>
    </row>
    <row r="10" spans="1:11" ht="15" x14ac:dyDescent="0.2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 x14ac:dyDescent="0.2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 x14ac:dyDescent="0.25">
      <c r="A13" s="25"/>
      <c r="B13" s="18"/>
      <c r="C13" s="8"/>
      <c r="D13" s="19" t="s">
        <v>33</v>
      </c>
      <c r="E13" s="9"/>
      <c r="F13" s="20">
        <f>SUM(F6:F12)</f>
        <v>422</v>
      </c>
      <c r="G13" s="20">
        <f t="shared" ref="G13:J13" si="0">SUM(G6:G12)</f>
        <v>10.57</v>
      </c>
      <c r="H13" s="20">
        <f t="shared" si="0"/>
        <v>13.3</v>
      </c>
      <c r="I13" s="20">
        <f t="shared" si="0"/>
        <v>71.13</v>
      </c>
      <c r="J13" s="20">
        <f t="shared" si="0"/>
        <v>446.54999999999995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 x14ac:dyDescent="0.25">
      <c r="A15" s="24"/>
      <c r="B15" s="16"/>
      <c r="C15" s="11"/>
      <c r="D15" s="7" t="s">
        <v>27</v>
      </c>
      <c r="E15" s="57" t="s">
        <v>42</v>
      </c>
      <c r="F15" s="60" t="s">
        <v>47</v>
      </c>
      <c r="G15" s="60">
        <v>5.19</v>
      </c>
      <c r="H15" s="60">
        <v>8.5399999999999991</v>
      </c>
      <c r="I15" s="61">
        <v>10.24</v>
      </c>
      <c r="J15" s="60">
        <v>138.62</v>
      </c>
      <c r="K15" s="6">
        <v>694</v>
      </c>
    </row>
    <row r="16" spans="1:11" ht="15" x14ac:dyDescent="0.25">
      <c r="A16" s="24"/>
      <c r="B16" s="16"/>
      <c r="C16" s="11"/>
      <c r="D16" s="7" t="s">
        <v>28</v>
      </c>
      <c r="E16" s="57" t="s">
        <v>43</v>
      </c>
      <c r="F16" s="60">
        <v>110</v>
      </c>
      <c r="G16" s="60">
        <v>17</v>
      </c>
      <c r="H16" s="60">
        <v>10.95</v>
      </c>
      <c r="I16" s="61">
        <v>9.9</v>
      </c>
      <c r="J16" s="60">
        <v>206.15</v>
      </c>
      <c r="K16" s="6">
        <v>973</v>
      </c>
    </row>
    <row r="17" spans="1:11" ht="15" x14ac:dyDescent="0.25">
      <c r="A17" s="24"/>
      <c r="B17" s="16"/>
      <c r="C17" s="11"/>
      <c r="D17" s="7" t="s">
        <v>29</v>
      </c>
      <c r="E17" s="6" t="s">
        <v>44</v>
      </c>
      <c r="F17" s="60">
        <v>150</v>
      </c>
      <c r="G17" s="60">
        <v>3.6</v>
      </c>
      <c r="H17" s="60">
        <v>4.78</v>
      </c>
      <c r="I17" s="61">
        <v>36.44</v>
      </c>
      <c r="J17" s="60">
        <v>203.23</v>
      </c>
      <c r="K17" s="6">
        <v>552</v>
      </c>
    </row>
    <row r="18" spans="1:11" ht="15" x14ac:dyDescent="0.25">
      <c r="A18" s="24"/>
      <c r="B18" s="16"/>
      <c r="C18" s="11"/>
      <c r="D18" s="7" t="s">
        <v>30</v>
      </c>
      <c r="E18" s="57" t="s">
        <v>45</v>
      </c>
      <c r="F18" s="60">
        <v>200</v>
      </c>
      <c r="G18" s="60">
        <v>0</v>
      </c>
      <c r="H18" s="60">
        <v>0</v>
      </c>
      <c r="I18" s="61">
        <v>9.08</v>
      </c>
      <c r="J18" s="60">
        <v>36.32</v>
      </c>
      <c r="K18" s="6">
        <v>663</v>
      </c>
    </row>
    <row r="19" spans="1:11" ht="15" x14ac:dyDescent="0.25">
      <c r="A19" s="24"/>
      <c r="B19" s="16"/>
      <c r="C19" s="11"/>
      <c r="D19" s="7" t="s">
        <v>31</v>
      </c>
      <c r="E19" s="6" t="s">
        <v>46</v>
      </c>
      <c r="F19" s="60">
        <v>20</v>
      </c>
      <c r="G19" s="60">
        <v>1.5</v>
      </c>
      <c r="H19" s="60">
        <v>0.2</v>
      </c>
      <c r="I19" s="61">
        <v>10.199999999999999</v>
      </c>
      <c r="J19" s="60">
        <v>48.6</v>
      </c>
      <c r="K19" s="6"/>
    </row>
    <row r="20" spans="1:11" ht="15" x14ac:dyDescent="0.2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 x14ac:dyDescent="0.2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 x14ac:dyDescent="0.25">
      <c r="A23" s="25"/>
      <c r="B23" s="18"/>
      <c r="C23" s="8"/>
      <c r="D23" s="19" t="s">
        <v>33</v>
      </c>
      <c r="E23" s="12"/>
      <c r="F23" s="20">
        <f>SUM(F14:F22)</f>
        <v>480</v>
      </c>
      <c r="G23" s="20">
        <f t="shared" ref="G23:J23" si="1">SUM(G14:G22)</f>
        <v>27.290000000000003</v>
      </c>
      <c r="H23" s="20">
        <f t="shared" si="1"/>
        <v>24.47</v>
      </c>
      <c r="I23" s="20">
        <f t="shared" si="1"/>
        <v>75.86</v>
      </c>
      <c r="J23" s="20">
        <f t="shared" si="1"/>
        <v>632.92000000000007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50" t="s">
        <v>4</v>
      </c>
      <c r="D24" s="51"/>
      <c r="E24" s="32"/>
      <c r="F24" s="33">
        <f>F13+F23</f>
        <v>902</v>
      </c>
      <c r="G24" s="33">
        <f t="shared" ref="G24:J24" si="2">G13+G23</f>
        <v>37.86</v>
      </c>
      <c r="H24" s="33">
        <f t="shared" si="2"/>
        <v>37.769999999999996</v>
      </c>
      <c r="I24" s="33">
        <f t="shared" si="2"/>
        <v>146.99</v>
      </c>
      <c r="J24" s="33">
        <f t="shared" si="2"/>
        <v>1079.47</v>
      </c>
      <c r="K24" s="33"/>
    </row>
    <row r="25" spans="1:11" ht="15.75" thickBot="1" x14ac:dyDescent="0.3">
      <c r="A25" s="15">
        <v>1</v>
      </c>
      <c r="B25" s="16">
        <v>2</v>
      </c>
      <c r="C25" s="23" t="s">
        <v>20</v>
      </c>
      <c r="D25" s="5" t="s">
        <v>21</v>
      </c>
      <c r="E25" s="56" t="s">
        <v>48</v>
      </c>
      <c r="F25" s="58">
        <v>150</v>
      </c>
      <c r="G25" s="58">
        <v>6.2</v>
      </c>
      <c r="H25" s="58">
        <v>4.74</v>
      </c>
      <c r="I25" s="59">
        <v>37.979999999999997</v>
      </c>
      <c r="J25" s="58">
        <v>219.36</v>
      </c>
      <c r="K25" s="62">
        <v>632</v>
      </c>
    </row>
    <row r="26" spans="1:11" ht="15" x14ac:dyDescent="0.25">
      <c r="A26" s="15"/>
      <c r="B26" s="16"/>
      <c r="C26" s="11"/>
      <c r="D26" s="6"/>
      <c r="E26" s="56"/>
      <c r="F26" s="58"/>
      <c r="G26" s="58"/>
      <c r="H26" s="58"/>
      <c r="I26" s="59"/>
      <c r="J26" s="58"/>
      <c r="K26" s="62"/>
    </row>
    <row r="27" spans="1:11" ht="15" x14ac:dyDescent="0.25">
      <c r="A27" s="15"/>
      <c r="B27" s="16"/>
      <c r="C27" s="11"/>
      <c r="D27" s="7" t="s">
        <v>22</v>
      </c>
      <c r="E27" s="57" t="s">
        <v>49</v>
      </c>
      <c r="F27" s="60" t="s">
        <v>50</v>
      </c>
      <c r="G27" s="60">
        <v>0.15</v>
      </c>
      <c r="H27" s="60">
        <v>0</v>
      </c>
      <c r="I27" s="61">
        <v>14.61</v>
      </c>
      <c r="J27" s="60">
        <v>59.04</v>
      </c>
      <c r="K27" s="6">
        <v>977</v>
      </c>
    </row>
    <row r="28" spans="1:11" ht="15" x14ac:dyDescent="0.25">
      <c r="A28" s="15"/>
      <c r="B28" s="16"/>
      <c r="C28" s="11"/>
      <c r="D28" s="7" t="s">
        <v>23</v>
      </c>
      <c r="E28" s="6" t="s">
        <v>46</v>
      </c>
      <c r="F28" s="60">
        <v>28</v>
      </c>
      <c r="G28" s="60">
        <v>2.1</v>
      </c>
      <c r="H28" s="60">
        <v>0.28000000000000003</v>
      </c>
      <c r="I28" s="61">
        <v>14.28</v>
      </c>
      <c r="J28" s="60">
        <v>68.040000000000006</v>
      </c>
      <c r="K28" s="6"/>
    </row>
    <row r="29" spans="1:11" ht="15" x14ac:dyDescent="0.2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 x14ac:dyDescent="0.2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 x14ac:dyDescent="0.25">
      <c r="A32" s="17"/>
      <c r="B32" s="18"/>
      <c r="C32" s="8"/>
      <c r="D32" s="19" t="s">
        <v>33</v>
      </c>
      <c r="E32" s="9"/>
      <c r="F32" s="20">
        <f>SUM(F25:F31)</f>
        <v>178</v>
      </c>
      <c r="G32" s="20">
        <f t="shared" ref="G32" si="3">SUM(G25:G31)</f>
        <v>8.4500000000000011</v>
      </c>
      <c r="H32" s="20">
        <f t="shared" ref="H32" si="4">SUM(H25:H31)</f>
        <v>5.0200000000000005</v>
      </c>
      <c r="I32" s="20">
        <f t="shared" ref="I32" si="5">SUM(I25:I31)</f>
        <v>66.86999999999999</v>
      </c>
      <c r="J32" s="20">
        <f t="shared" ref="J32" si="6">SUM(J25:J31)</f>
        <v>346.44000000000005</v>
      </c>
      <c r="K32" s="26"/>
    </row>
    <row r="33" spans="1:11" ht="15" x14ac:dyDescent="0.2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63" t="s">
        <v>51</v>
      </c>
      <c r="F33" s="64">
        <v>60</v>
      </c>
      <c r="G33" s="64">
        <v>0.48</v>
      </c>
      <c r="H33" s="64">
        <v>0.06</v>
      </c>
      <c r="I33" s="65">
        <v>1.5</v>
      </c>
      <c r="J33" s="64">
        <v>8.4600000000000009</v>
      </c>
      <c r="K33" s="66">
        <v>982</v>
      </c>
    </row>
    <row r="34" spans="1:11" ht="15" x14ac:dyDescent="0.25">
      <c r="A34" s="15"/>
      <c r="B34" s="16"/>
      <c r="C34" s="11"/>
      <c r="D34" s="7" t="s">
        <v>27</v>
      </c>
      <c r="E34" s="57" t="s">
        <v>52</v>
      </c>
      <c r="F34" s="60" t="s">
        <v>57</v>
      </c>
      <c r="G34" s="60">
        <v>6.89</v>
      </c>
      <c r="H34" s="60">
        <v>6.43</v>
      </c>
      <c r="I34" s="61">
        <v>13.7</v>
      </c>
      <c r="J34" s="60">
        <v>170.19</v>
      </c>
      <c r="K34" s="6" t="s">
        <v>58</v>
      </c>
    </row>
    <row r="35" spans="1:11" ht="15" x14ac:dyDescent="0.25">
      <c r="A35" s="15"/>
      <c r="B35" s="16"/>
      <c r="C35" s="11"/>
      <c r="D35" s="7" t="s">
        <v>28</v>
      </c>
      <c r="E35" s="57" t="s">
        <v>53</v>
      </c>
      <c r="F35" s="60">
        <v>120</v>
      </c>
      <c r="G35" s="60">
        <v>12.59</v>
      </c>
      <c r="H35" s="60">
        <v>5.74</v>
      </c>
      <c r="I35" s="61">
        <v>7.77</v>
      </c>
      <c r="J35" s="60">
        <v>167.1</v>
      </c>
      <c r="K35" s="6">
        <v>651</v>
      </c>
    </row>
    <row r="36" spans="1:11" ht="15" x14ac:dyDescent="0.25">
      <c r="A36" s="15"/>
      <c r="B36" s="16"/>
      <c r="C36" s="11"/>
      <c r="D36" s="7" t="s">
        <v>29</v>
      </c>
      <c r="E36" s="6" t="s">
        <v>54</v>
      </c>
      <c r="F36" s="60">
        <v>180</v>
      </c>
      <c r="G36" s="60">
        <v>3.71</v>
      </c>
      <c r="H36" s="60">
        <v>5.36</v>
      </c>
      <c r="I36" s="61">
        <v>24.12</v>
      </c>
      <c r="J36" s="60">
        <v>179.59</v>
      </c>
      <c r="K36" s="6">
        <v>371</v>
      </c>
    </row>
    <row r="37" spans="1:11" ht="15" x14ac:dyDescent="0.25">
      <c r="A37" s="15"/>
      <c r="B37" s="16"/>
      <c r="C37" s="11"/>
      <c r="D37" s="7" t="s">
        <v>30</v>
      </c>
      <c r="E37" s="57" t="s">
        <v>55</v>
      </c>
      <c r="F37" s="60">
        <v>200</v>
      </c>
      <c r="G37" s="60">
        <v>0.25</v>
      </c>
      <c r="H37" s="60">
        <v>1.1100000000000001</v>
      </c>
      <c r="I37" s="61">
        <v>18.670000000000002</v>
      </c>
      <c r="J37" s="60">
        <v>85.67</v>
      </c>
      <c r="K37" s="6">
        <v>904</v>
      </c>
    </row>
    <row r="38" spans="1:11" ht="15" x14ac:dyDescent="0.25">
      <c r="A38" s="15"/>
      <c r="B38" s="16"/>
      <c r="C38" s="11"/>
      <c r="D38" s="7" t="s">
        <v>31</v>
      </c>
      <c r="E38" s="6" t="s">
        <v>46</v>
      </c>
      <c r="F38" s="60">
        <v>29</v>
      </c>
      <c r="G38" s="60">
        <v>2.1800000000000002</v>
      </c>
      <c r="H38" s="60">
        <v>0.28999999999999998</v>
      </c>
      <c r="I38" s="61">
        <v>14.79</v>
      </c>
      <c r="J38" s="60">
        <v>77.47</v>
      </c>
      <c r="K38" s="6"/>
    </row>
    <row r="39" spans="1:11" ht="15" x14ac:dyDescent="0.25">
      <c r="A39" s="15"/>
      <c r="B39" s="16"/>
      <c r="C39" s="11"/>
      <c r="D39" s="7" t="s">
        <v>32</v>
      </c>
      <c r="E39" s="57" t="s">
        <v>56</v>
      </c>
      <c r="F39" s="60">
        <v>30</v>
      </c>
      <c r="G39" s="60">
        <v>1.98</v>
      </c>
      <c r="H39" s="60">
        <v>0.36</v>
      </c>
      <c r="I39" s="61">
        <v>11.88</v>
      </c>
      <c r="J39" s="60">
        <v>58.68</v>
      </c>
      <c r="K39" s="6"/>
    </row>
    <row r="40" spans="1:11" ht="15" x14ac:dyDescent="0.2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 x14ac:dyDescent="0.2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 x14ac:dyDescent="0.25">
      <c r="A42" s="17"/>
      <c r="B42" s="18"/>
      <c r="C42" s="8"/>
      <c r="D42" s="19" t="s">
        <v>33</v>
      </c>
      <c r="E42" s="12"/>
      <c r="F42" s="20">
        <f>SUM(F33:F41)</f>
        <v>619</v>
      </c>
      <c r="G42" s="20">
        <f t="shared" ref="G42" si="7">SUM(G33:G41)</f>
        <v>28.080000000000002</v>
      </c>
      <c r="H42" s="20">
        <f t="shared" ref="H42" si="8">SUM(H33:H41)</f>
        <v>19.349999999999998</v>
      </c>
      <c r="I42" s="20">
        <f t="shared" ref="I42" si="9">SUM(I33:I41)</f>
        <v>92.43</v>
      </c>
      <c r="J42" s="20">
        <f t="shared" ref="J42" si="10">SUM(J33:J41)</f>
        <v>747.16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50" t="s">
        <v>4</v>
      </c>
      <c r="D43" s="51"/>
      <c r="E43" s="32"/>
      <c r="F43" s="33">
        <f>F32+F42</f>
        <v>797</v>
      </c>
      <c r="G43" s="33">
        <f t="shared" ref="G43" si="11">G32+G42</f>
        <v>36.53</v>
      </c>
      <c r="H43" s="33">
        <f t="shared" ref="H43" si="12">H32+H42</f>
        <v>24.369999999999997</v>
      </c>
      <c r="I43" s="33">
        <f t="shared" ref="I43" si="13">I32+I42</f>
        <v>159.30000000000001</v>
      </c>
      <c r="J43" s="33">
        <f t="shared" ref="J43" si="14">J32+J42</f>
        <v>1093.5999999999999</v>
      </c>
      <c r="K43" s="33"/>
    </row>
    <row r="44" spans="1:11" ht="15.75" thickBot="1" x14ac:dyDescent="0.3">
      <c r="A44" s="21">
        <v>1</v>
      </c>
      <c r="B44" s="22">
        <v>3</v>
      </c>
      <c r="C44" s="23" t="s">
        <v>20</v>
      </c>
      <c r="D44" s="5" t="s">
        <v>21</v>
      </c>
      <c r="E44" s="56" t="s">
        <v>59</v>
      </c>
      <c r="F44" s="58">
        <v>180</v>
      </c>
      <c r="G44" s="58">
        <v>23.12</v>
      </c>
      <c r="H44" s="58">
        <v>16.190000000000001</v>
      </c>
      <c r="I44" s="59">
        <v>40.69</v>
      </c>
      <c r="J44" s="58">
        <v>400.95</v>
      </c>
      <c r="K44" s="62" t="s">
        <v>61</v>
      </c>
    </row>
    <row r="45" spans="1:11" ht="15" x14ac:dyDescent="0.25">
      <c r="A45" s="24"/>
      <c r="B45" s="16"/>
      <c r="C45" s="11"/>
      <c r="D45" s="6"/>
      <c r="E45" s="56"/>
      <c r="F45" s="58"/>
      <c r="G45" s="58"/>
      <c r="H45" s="58"/>
      <c r="I45" s="59"/>
      <c r="J45" s="58"/>
      <c r="K45" s="62"/>
    </row>
    <row r="46" spans="1:11" ht="15" x14ac:dyDescent="0.25">
      <c r="A46" s="24"/>
      <c r="B46" s="16"/>
      <c r="C46" s="11"/>
      <c r="D46" s="7" t="s">
        <v>22</v>
      </c>
      <c r="E46" s="57" t="s">
        <v>60</v>
      </c>
      <c r="F46" s="60">
        <v>200</v>
      </c>
      <c r="G46" s="60">
        <v>1.36</v>
      </c>
      <c r="H46" s="60">
        <v>1.41</v>
      </c>
      <c r="I46" s="61">
        <v>2.14</v>
      </c>
      <c r="J46" s="60">
        <v>26.69</v>
      </c>
      <c r="K46" s="6">
        <v>603</v>
      </c>
    </row>
    <row r="47" spans="1:11" ht="15" x14ac:dyDescent="0.25">
      <c r="A47" s="24"/>
      <c r="B47" s="16"/>
      <c r="C47" s="11"/>
      <c r="D47" s="7" t="s">
        <v>23</v>
      </c>
      <c r="E47" s="6" t="s">
        <v>46</v>
      </c>
      <c r="F47" s="60">
        <v>32</v>
      </c>
      <c r="G47" s="60">
        <v>2.4</v>
      </c>
      <c r="H47" s="60">
        <v>0.32</v>
      </c>
      <c r="I47" s="61">
        <v>16.32</v>
      </c>
      <c r="J47" s="60">
        <v>77.760000000000005</v>
      </c>
      <c r="K47" s="6"/>
    </row>
    <row r="48" spans="1:11" ht="15" x14ac:dyDescent="0.2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 x14ac:dyDescent="0.2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 x14ac:dyDescent="0.2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 x14ac:dyDescent="0.25">
      <c r="A51" s="25"/>
      <c r="B51" s="18"/>
      <c r="C51" s="8"/>
      <c r="D51" s="19" t="s">
        <v>33</v>
      </c>
      <c r="E51" s="9"/>
      <c r="F51" s="20">
        <f>SUM(F44:F50)</f>
        <v>412</v>
      </c>
      <c r="G51" s="20">
        <f t="shared" ref="G51" si="15">SUM(G44:G50)</f>
        <v>26.88</v>
      </c>
      <c r="H51" s="20">
        <f t="shared" ref="H51" si="16">SUM(H44:H50)</f>
        <v>17.920000000000002</v>
      </c>
      <c r="I51" s="20">
        <f t="shared" ref="I51" si="17">SUM(I44:I50)</f>
        <v>59.15</v>
      </c>
      <c r="J51" s="20">
        <f t="shared" ref="J51" si="18">SUM(J44:J50)</f>
        <v>505.4</v>
      </c>
      <c r="K51" s="26"/>
    </row>
    <row r="52" spans="1:11" ht="15" x14ac:dyDescent="0.2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 x14ac:dyDescent="0.25">
      <c r="A53" s="24"/>
      <c r="B53" s="16"/>
      <c r="C53" s="11"/>
      <c r="D53" s="7" t="s">
        <v>27</v>
      </c>
      <c r="E53" s="57" t="s">
        <v>62</v>
      </c>
      <c r="F53" s="60" t="s">
        <v>65</v>
      </c>
      <c r="G53" s="60">
        <v>5.18</v>
      </c>
      <c r="H53" s="60">
        <v>5.62</v>
      </c>
      <c r="I53" s="61">
        <v>20.420000000000002</v>
      </c>
      <c r="J53" s="60">
        <v>152.97999999999999</v>
      </c>
      <c r="K53" s="6">
        <v>1122</v>
      </c>
    </row>
    <row r="54" spans="1:11" ht="15" x14ac:dyDescent="0.25">
      <c r="A54" s="24"/>
      <c r="B54" s="16"/>
      <c r="C54" s="11"/>
      <c r="D54" s="7" t="s">
        <v>28</v>
      </c>
      <c r="E54" s="57" t="s">
        <v>63</v>
      </c>
      <c r="F54" s="60" t="s">
        <v>66</v>
      </c>
      <c r="G54" s="60">
        <v>22.81</v>
      </c>
      <c r="H54" s="60">
        <v>34.33</v>
      </c>
      <c r="I54" s="61">
        <v>49.39</v>
      </c>
      <c r="J54" s="60">
        <v>487.73</v>
      </c>
      <c r="K54" s="6">
        <v>523</v>
      </c>
    </row>
    <row r="55" spans="1:11" ht="15" x14ac:dyDescent="0.25">
      <c r="A55" s="24"/>
      <c r="B55" s="16"/>
      <c r="C55" s="11"/>
      <c r="D55" s="7" t="s">
        <v>29</v>
      </c>
      <c r="E55" s="6"/>
      <c r="F55" s="60"/>
      <c r="G55" s="60"/>
      <c r="H55" s="60"/>
      <c r="I55" s="61"/>
      <c r="J55" s="60"/>
      <c r="K55" s="6"/>
    </row>
    <row r="56" spans="1:11" ht="15" x14ac:dyDescent="0.25">
      <c r="A56" s="24"/>
      <c r="B56" s="16"/>
      <c r="C56" s="11"/>
      <c r="D56" s="7" t="s">
        <v>30</v>
      </c>
      <c r="E56" s="57" t="s">
        <v>64</v>
      </c>
      <c r="F56" s="60">
        <v>200</v>
      </c>
      <c r="G56" s="60">
        <v>0.21</v>
      </c>
      <c r="H56" s="60">
        <v>7.0000000000000007E-2</v>
      </c>
      <c r="I56" s="61">
        <v>13.13</v>
      </c>
      <c r="J56" s="60">
        <v>53.99</v>
      </c>
      <c r="K56" s="6">
        <v>667</v>
      </c>
    </row>
    <row r="57" spans="1:11" ht="15" x14ac:dyDescent="0.25">
      <c r="A57" s="24"/>
      <c r="B57" s="16"/>
      <c r="C57" s="11"/>
      <c r="D57" s="7" t="s">
        <v>31</v>
      </c>
      <c r="E57" s="6" t="s">
        <v>46</v>
      </c>
      <c r="F57" s="60">
        <v>26</v>
      </c>
      <c r="G57" s="60">
        <v>1.96</v>
      </c>
      <c r="H57" s="60">
        <v>0.26</v>
      </c>
      <c r="I57" s="61">
        <v>13.26</v>
      </c>
      <c r="J57" s="60">
        <v>63.18</v>
      </c>
      <c r="K57" s="6"/>
    </row>
    <row r="58" spans="1:11" ht="15" x14ac:dyDescent="0.25">
      <c r="A58" s="24"/>
      <c r="B58" s="16"/>
      <c r="C58" s="11"/>
      <c r="D58" s="7" t="s">
        <v>32</v>
      </c>
      <c r="E58" s="57" t="s">
        <v>56</v>
      </c>
      <c r="F58" s="60">
        <v>20</v>
      </c>
      <c r="G58" s="60">
        <v>1.32</v>
      </c>
      <c r="H58" s="60">
        <v>0.24</v>
      </c>
      <c r="I58" s="61">
        <v>7.92</v>
      </c>
      <c r="J58" s="60">
        <v>39.119999999999997</v>
      </c>
      <c r="K58" s="6"/>
    </row>
    <row r="59" spans="1:11" ht="15" x14ac:dyDescent="0.2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 x14ac:dyDescent="0.2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 x14ac:dyDescent="0.25">
      <c r="A61" s="25"/>
      <c r="B61" s="18"/>
      <c r="C61" s="8"/>
      <c r="D61" s="19" t="s">
        <v>33</v>
      </c>
      <c r="E61" s="12"/>
      <c r="F61" s="20">
        <f>SUM(F52:F60)</f>
        <v>246</v>
      </c>
      <c r="G61" s="20">
        <f t="shared" ref="G61" si="19">SUM(G52:G60)</f>
        <v>31.48</v>
      </c>
      <c r="H61" s="20">
        <f t="shared" ref="H61" si="20">SUM(H52:H60)</f>
        <v>40.519999999999996</v>
      </c>
      <c r="I61" s="20">
        <f t="shared" ref="I61" si="21">SUM(I52:I60)</f>
        <v>104.12</v>
      </c>
      <c r="J61" s="20">
        <f t="shared" ref="J61" si="22">SUM(J52:J60)</f>
        <v>797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50" t="s">
        <v>4</v>
      </c>
      <c r="D62" s="51"/>
      <c r="E62" s="32"/>
      <c r="F62" s="33">
        <f>F51+F61</f>
        <v>658</v>
      </c>
      <c r="G62" s="33">
        <f t="shared" ref="G62" si="23">G51+G61</f>
        <v>58.36</v>
      </c>
      <c r="H62" s="33">
        <f t="shared" ref="H62" si="24">H51+H61</f>
        <v>58.44</v>
      </c>
      <c r="I62" s="33">
        <f t="shared" ref="I62" si="25">I51+I61</f>
        <v>163.27000000000001</v>
      </c>
      <c r="J62" s="33">
        <f t="shared" ref="J62" si="26">J51+J61</f>
        <v>1302.4000000000001</v>
      </c>
      <c r="K62" s="33"/>
    </row>
    <row r="63" spans="1:11" ht="15.75" thickBot="1" x14ac:dyDescent="0.3">
      <c r="A63" s="21">
        <v>1</v>
      </c>
      <c r="B63" s="22">
        <v>4</v>
      </c>
      <c r="C63" s="23" t="s">
        <v>20</v>
      </c>
      <c r="D63" s="5" t="s">
        <v>21</v>
      </c>
      <c r="E63" s="56" t="s">
        <v>67</v>
      </c>
      <c r="F63" s="58">
        <v>150</v>
      </c>
      <c r="G63" s="58">
        <v>2.98</v>
      </c>
      <c r="H63" s="58">
        <v>5.87</v>
      </c>
      <c r="I63" s="59">
        <v>18.63</v>
      </c>
      <c r="J63" s="58">
        <v>139.27000000000001</v>
      </c>
      <c r="K63" s="62">
        <v>867</v>
      </c>
    </row>
    <row r="64" spans="1:11" ht="15" x14ac:dyDescent="0.25">
      <c r="A64" s="24"/>
      <c r="B64" s="16"/>
      <c r="C64" s="11"/>
      <c r="D64" s="6"/>
      <c r="E64" s="56"/>
      <c r="F64" s="58"/>
      <c r="G64" s="58"/>
      <c r="H64" s="58"/>
      <c r="I64" s="59"/>
      <c r="J64" s="58"/>
      <c r="K64" s="62"/>
    </row>
    <row r="65" spans="1:11" ht="15" x14ac:dyDescent="0.25">
      <c r="A65" s="24"/>
      <c r="B65" s="16"/>
      <c r="C65" s="11"/>
      <c r="D65" s="7" t="s">
        <v>22</v>
      </c>
      <c r="E65" s="57" t="s">
        <v>68</v>
      </c>
      <c r="F65" s="60">
        <v>200</v>
      </c>
      <c r="G65" s="60">
        <v>0.1</v>
      </c>
      <c r="H65" s="60">
        <v>0.43</v>
      </c>
      <c r="I65" s="61">
        <v>21.06</v>
      </c>
      <c r="J65" s="60">
        <v>88.51</v>
      </c>
      <c r="K65" s="6">
        <v>435</v>
      </c>
    </row>
    <row r="66" spans="1:11" ht="15" x14ac:dyDescent="0.25">
      <c r="A66" s="24"/>
      <c r="B66" s="16"/>
      <c r="C66" s="11"/>
      <c r="D66" s="7" t="s">
        <v>23</v>
      </c>
      <c r="E66" s="6" t="s">
        <v>46</v>
      </c>
      <c r="F66" s="60">
        <v>21</v>
      </c>
      <c r="G66" s="60">
        <v>1.58</v>
      </c>
      <c r="H66" s="60">
        <v>0.21</v>
      </c>
      <c r="I66" s="61">
        <v>10.71</v>
      </c>
      <c r="J66" s="60">
        <v>51.03</v>
      </c>
      <c r="K66" s="6"/>
    </row>
    <row r="67" spans="1:11" ht="15" x14ac:dyDescent="0.2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 x14ac:dyDescent="0.2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 x14ac:dyDescent="0.2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 x14ac:dyDescent="0.25">
      <c r="A70" s="25"/>
      <c r="B70" s="18"/>
      <c r="C70" s="8"/>
      <c r="D70" s="19" t="s">
        <v>33</v>
      </c>
      <c r="E70" s="9"/>
      <c r="F70" s="20">
        <f>SUM(F63:F69)</f>
        <v>371</v>
      </c>
      <c r="G70" s="20">
        <f t="shared" ref="G70" si="27">SUM(G63:G69)</f>
        <v>4.66</v>
      </c>
      <c r="H70" s="20">
        <f t="shared" ref="H70" si="28">SUM(H63:H69)</f>
        <v>6.51</v>
      </c>
      <c r="I70" s="20">
        <f t="shared" ref="I70" si="29">SUM(I63:I69)</f>
        <v>50.4</v>
      </c>
      <c r="J70" s="20">
        <f t="shared" ref="J70" si="30">SUM(J63:J69)</f>
        <v>278.81000000000006</v>
      </c>
      <c r="K70" s="26"/>
    </row>
    <row r="71" spans="1:11" ht="15" x14ac:dyDescent="0.2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 x14ac:dyDescent="0.25">
      <c r="A72" s="24"/>
      <c r="B72" s="16"/>
      <c r="C72" s="11"/>
      <c r="D72" s="7" t="s">
        <v>27</v>
      </c>
      <c r="E72" s="57" t="s">
        <v>69</v>
      </c>
      <c r="F72" s="60" t="s">
        <v>72</v>
      </c>
      <c r="G72" s="60">
        <v>4.43</v>
      </c>
      <c r="H72" s="60">
        <v>4.7</v>
      </c>
      <c r="I72" s="61">
        <v>10.38</v>
      </c>
      <c r="J72" s="60">
        <v>95.56</v>
      </c>
      <c r="K72" s="6" t="s">
        <v>73</v>
      </c>
    </row>
    <row r="73" spans="1:11" ht="15" x14ac:dyDescent="0.25">
      <c r="A73" s="24"/>
      <c r="B73" s="16"/>
      <c r="C73" s="11"/>
      <c r="D73" s="7" t="s">
        <v>28</v>
      </c>
      <c r="E73" s="57" t="s">
        <v>70</v>
      </c>
      <c r="F73" s="60">
        <v>120</v>
      </c>
      <c r="G73" s="60">
        <v>12.8</v>
      </c>
      <c r="H73" s="60">
        <v>19.55</v>
      </c>
      <c r="I73" s="61">
        <v>13.4</v>
      </c>
      <c r="J73" s="60">
        <v>220.75</v>
      </c>
      <c r="K73" s="6">
        <v>246</v>
      </c>
    </row>
    <row r="74" spans="1:11" ht="15" x14ac:dyDescent="0.25">
      <c r="A74" s="24"/>
      <c r="B74" s="16"/>
      <c r="C74" s="11"/>
      <c r="D74" s="7" t="s">
        <v>29</v>
      </c>
      <c r="E74" s="6" t="s">
        <v>48</v>
      </c>
      <c r="F74" s="60">
        <v>150</v>
      </c>
      <c r="G74" s="60">
        <v>6.2</v>
      </c>
      <c r="H74" s="60">
        <v>4.74</v>
      </c>
      <c r="I74" s="61">
        <v>37.979999999999997</v>
      </c>
      <c r="J74" s="60">
        <v>202.36</v>
      </c>
      <c r="K74" s="6">
        <v>632</v>
      </c>
    </row>
    <row r="75" spans="1:11" ht="15" x14ac:dyDescent="0.25">
      <c r="A75" s="24"/>
      <c r="B75" s="16"/>
      <c r="C75" s="11"/>
      <c r="D75" s="7" t="s">
        <v>30</v>
      </c>
      <c r="E75" s="57" t="s">
        <v>71</v>
      </c>
      <c r="F75" s="60">
        <v>200</v>
      </c>
      <c r="G75" s="60">
        <v>0.99</v>
      </c>
      <c r="H75" s="60">
        <v>0.06</v>
      </c>
      <c r="I75" s="61">
        <v>18.36</v>
      </c>
      <c r="J75" s="60">
        <v>77.94</v>
      </c>
      <c r="K75" s="6">
        <v>435</v>
      </c>
    </row>
    <row r="76" spans="1:11" ht="15" x14ac:dyDescent="0.25">
      <c r="A76" s="24"/>
      <c r="B76" s="16"/>
      <c r="C76" s="11"/>
      <c r="D76" s="7" t="s">
        <v>31</v>
      </c>
      <c r="E76" s="6" t="s">
        <v>46</v>
      </c>
      <c r="F76" s="60">
        <v>30</v>
      </c>
      <c r="G76" s="60">
        <v>2.25</v>
      </c>
      <c r="H76" s="60">
        <v>0.3</v>
      </c>
      <c r="I76" s="61">
        <v>15.3</v>
      </c>
      <c r="J76" s="60">
        <v>60.9</v>
      </c>
      <c r="K76" s="6"/>
    </row>
    <row r="77" spans="1:11" ht="15" x14ac:dyDescent="0.25">
      <c r="A77" s="24"/>
      <c r="B77" s="16"/>
      <c r="C77" s="11"/>
      <c r="D77" s="7" t="s">
        <v>32</v>
      </c>
      <c r="E77" s="57" t="s">
        <v>56</v>
      </c>
      <c r="F77" s="60">
        <v>24</v>
      </c>
      <c r="G77" s="60">
        <v>1.58</v>
      </c>
      <c r="H77" s="60">
        <v>0.28999999999999998</v>
      </c>
      <c r="I77" s="61">
        <v>9.5</v>
      </c>
      <c r="J77" s="60">
        <v>49.94</v>
      </c>
      <c r="K77" s="6"/>
    </row>
    <row r="78" spans="1:11" ht="15" x14ac:dyDescent="0.2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 x14ac:dyDescent="0.25">
      <c r="A80" s="25"/>
      <c r="B80" s="18"/>
      <c r="C80" s="8"/>
      <c r="D80" s="19" t="s">
        <v>33</v>
      </c>
      <c r="E80" s="12"/>
      <c r="F80" s="20">
        <f>SUM(F71:F79)</f>
        <v>524</v>
      </c>
      <c r="G80" s="20">
        <f t="shared" ref="G80" si="31">SUM(G71:G79)</f>
        <v>28.25</v>
      </c>
      <c r="H80" s="20">
        <f t="shared" ref="H80" si="32">SUM(H71:H79)</f>
        <v>29.64</v>
      </c>
      <c r="I80" s="20">
        <f t="shared" ref="I80" si="33">SUM(I71:I79)</f>
        <v>104.92</v>
      </c>
      <c r="J80" s="20">
        <f t="shared" ref="J80" si="34">SUM(J71:J79)</f>
        <v>707.45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50" t="s">
        <v>4</v>
      </c>
      <c r="D81" s="51"/>
      <c r="E81" s="32"/>
      <c r="F81" s="33">
        <f>F70+F80</f>
        <v>895</v>
      </c>
      <c r="G81" s="33">
        <f t="shared" ref="G81" si="35">G70+G80</f>
        <v>32.909999999999997</v>
      </c>
      <c r="H81" s="33">
        <f t="shared" ref="H81" si="36">H70+H80</f>
        <v>36.15</v>
      </c>
      <c r="I81" s="33">
        <f t="shared" ref="I81" si="37">I70+I80</f>
        <v>155.32</v>
      </c>
      <c r="J81" s="33">
        <f t="shared" ref="J81" si="38">J70+J80</f>
        <v>986.2600000000001</v>
      </c>
      <c r="K81" s="33"/>
    </row>
    <row r="82" spans="1:11" ht="15.75" thickBot="1" x14ac:dyDescent="0.3">
      <c r="A82" s="21">
        <v>1</v>
      </c>
      <c r="B82" s="22">
        <v>5</v>
      </c>
      <c r="C82" s="23" t="s">
        <v>20</v>
      </c>
      <c r="D82" s="5" t="s">
        <v>21</v>
      </c>
      <c r="E82" s="56" t="s">
        <v>74</v>
      </c>
      <c r="F82" s="58">
        <v>180</v>
      </c>
      <c r="G82" s="58">
        <v>3.97</v>
      </c>
      <c r="H82" s="58">
        <v>8.48</v>
      </c>
      <c r="I82" s="59">
        <v>20.98</v>
      </c>
      <c r="J82" s="58">
        <v>186.15</v>
      </c>
      <c r="K82" s="62">
        <v>47</v>
      </c>
    </row>
    <row r="83" spans="1:11" ht="15" x14ac:dyDescent="0.25">
      <c r="A83" s="24"/>
      <c r="B83" s="16"/>
      <c r="C83" s="11"/>
      <c r="D83" s="6"/>
      <c r="E83" s="56"/>
      <c r="F83" s="58"/>
      <c r="G83" s="58"/>
      <c r="H83" s="58"/>
      <c r="I83" s="59"/>
      <c r="J83" s="58"/>
      <c r="K83" s="62"/>
    </row>
    <row r="84" spans="1:11" ht="15" x14ac:dyDescent="0.25">
      <c r="A84" s="24"/>
      <c r="B84" s="16"/>
      <c r="C84" s="11"/>
      <c r="D84" s="7" t="s">
        <v>22</v>
      </c>
      <c r="E84" s="57" t="s">
        <v>75</v>
      </c>
      <c r="F84" s="60">
        <v>200</v>
      </c>
      <c r="G84" s="60">
        <v>1.51</v>
      </c>
      <c r="H84" s="60">
        <v>1.1299999999999999</v>
      </c>
      <c r="I84" s="61">
        <v>12.61</v>
      </c>
      <c r="J84" s="60">
        <v>66.650000000000006</v>
      </c>
      <c r="K84" s="6">
        <v>1066</v>
      </c>
    </row>
    <row r="85" spans="1:11" ht="15" x14ac:dyDescent="0.25">
      <c r="A85" s="24"/>
      <c r="B85" s="16"/>
      <c r="C85" s="11"/>
      <c r="D85" s="7" t="s">
        <v>23</v>
      </c>
      <c r="E85" s="6" t="s">
        <v>46</v>
      </c>
      <c r="F85" s="60">
        <v>28</v>
      </c>
      <c r="G85" s="60">
        <v>2.1</v>
      </c>
      <c r="H85" s="60">
        <v>0.28000000000000003</v>
      </c>
      <c r="I85" s="61">
        <v>14.28</v>
      </c>
      <c r="J85" s="60">
        <v>68.040000000000006</v>
      </c>
      <c r="K85" s="6"/>
    </row>
    <row r="86" spans="1:11" ht="15" x14ac:dyDescent="0.2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 x14ac:dyDescent="0.2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 x14ac:dyDescent="0.2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 x14ac:dyDescent="0.25">
      <c r="A89" s="25"/>
      <c r="B89" s="18"/>
      <c r="C89" s="8"/>
      <c r="D89" s="19" t="s">
        <v>33</v>
      </c>
      <c r="E89" s="9"/>
      <c r="F89" s="20">
        <f>SUM(F82:F88)</f>
        <v>408</v>
      </c>
      <c r="G89" s="20">
        <f t="shared" ref="G89" si="39">SUM(G82:G88)</f>
        <v>7.58</v>
      </c>
      <c r="H89" s="20">
        <f t="shared" ref="H89" si="40">SUM(H82:H88)</f>
        <v>9.8899999999999988</v>
      </c>
      <c r="I89" s="20">
        <f t="shared" ref="I89" si="41">SUM(I82:I88)</f>
        <v>47.870000000000005</v>
      </c>
      <c r="J89" s="20">
        <f t="shared" ref="J89" si="42">SUM(J82:J88)</f>
        <v>320.84000000000003</v>
      </c>
      <c r="K89" s="26"/>
    </row>
    <row r="90" spans="1:11" ht="15" x14ac:dyDescent="0.2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63" t="s">
        <v>76</v>
      </c>
      <c r="F90" s="64">
        <v>65</v>
      </c>
      <c r="G90" s="64">
        <v>0.72</v>
      </c>
      <c r="H90" s="64">
        <v>0.13</v>
      </c>
      <c r="I90" s="65">
        <v>2.4700000000000002</v>
      </c>
      <c r="J90" s="64">
        <v>13.91</v>
      </c>
      <c r="K90" s="66">
        <v>982</v>
      </c>
    </row>
    <row r="91" spans="1:11" ht="15" x14ac:dyDescent="0.25">
      <c r="A91" s="24"/>
      <c r="B91" s="16"/>
      <c r="C91" s="11"/>
      <c r="D91" s="7" t="s">
        <v>27</v>
      </c>
      <c r="E91" s="57" t="s">
        <v>77</v>
      </c>
      <c r="F91" s="60" t="s">
        <v>81</v>
      </c>
      <c r="G91" s="60">
        <v>3.17</v>
      </c>
      <c r="H91" s="60">
        <v>6.31</v>
      </c>
      <c r="I91" s="61">
        <v>6.23</v>
      </c>
      <c r="J91" s="60">
        <v>94.41</v>
      </c>
      <c r="K91" s="6">
        <v>996</v>
      </c>
    </row>
    <row r="92" spans="1:11" ht="15" x14ac:dyDescent="0.25">
      <c r="A92" s="24"/>
      <c r="B92" s="16"/>
      <c r="C92" s="11"/>
      <c r="D92" s="7" t="s">
        <v>28</v>
      </c>
      <c r="E92" s="57" t="s">
        <v>78</v>
      </c>
      <c r="F92" s="60">
        <v>100</v>
      </c>
      <c r="G92" s="60">
        <v>14.09</v>
      </c>
      <c r="H92" s="60">
        <v>14.04</v>
      </c>
      <c r="I92" s="61">
        <v>1.3</v>
      </c>
      <c r="J92" s="60">
        <v>197.92</v>
      </c>
      <c r="K92" s="6">
        <v>1036</v>
      </c>
    </row>
    <row r="93" spans="1:11" ht="15" x14ac:dyDescent="0.25">
      <c r="A93" s="24"/>
      <c r="B93" s="16"/>
      <c r="C93" s="11"/>
      <c r="D93" s="7" t="s">
        <v>29</v>
      </c>
      <c r="E93" s="6" t="s">
        <v>79</v>
      </c>
      <c r="F93" s="60">
        <v>150</v>
      </c>
      <c r="G93" s="60">
        <v>5.42</v>
      </c>
      <c r="H93" s="60">
        <v>4.07</v>
      </c>
      <c r="I93" s="61">
        <v>31.8</v>
      </c>
      <c r="J93" s="60">
        <v>195.45</v>
      </c>
      <c r="K93" s="6">
        <v>307</v>
      </c>
    </row>
    <row r="94" spans="1:11" ht="15" x14ac:dyDescent="0.25">
      <c r="A94" s="24"/>
      <c r="B94" s="16"/>
      <c r="C94" s="11"/>
      <c r="D94" s="7" t="s">
        <v>30</v>
      </c>
      <c r="E94" s="57" t="s">
        <v>80</v>
      </c>
      <c r="F94" s="60">
        <v>200</v>
      </c>
      <c r="G94" s="60">
        <v>0.56999999999999995</v>
      </c>
      <c r="H94" s="60">
        <v>0</v>
      </c>
      <c r="I94" s="61">
        <v>19.55</v>
      </c>
      <c r="J94" s="60">
        <v>80.48</v>
      </c>
      <c r="K94" s="6">
        <v>669</v>
      </c>
    </row>
    <row r="95" spans="1:11" ht="15" x14ac:dyDescent="0.25">
      <c r="A95" s="24"/>
      <c r="B95" s="16"/>
      <c r="C95" s="11"/>
      <c r="D95" s="7" t="s">
        <v>31</v>
      </c>
      <c r="E95" s="6" t="s">
        <v>46</v>
      </c>
      <c r="F95" s="60">
        <v>23</v>
      </c>
      <c r="G95" s="60">
        <v>1.73</v>
      </c>
      <c r="H95" s="60">
        <v>0.23</v>
      </c>
      <c r="I95" s="61">
        <v>11.73</v>
      </c>
      <c r="J95" s="60">
        <v>55.89</v>
      </c>
      <c r="K95" s="6"/>
    </row>
    <row r="96" spans="1:11" ht="15" x14ac:dyDescent="0.25">
      <c r="A96" s="24"/>
      <c r="B96" s="16"/>
      <c r="C96" s="11"/>
      <c r="D96" s="7" t="s">
        <v>32</v>
      </c>
      <c r="E96" s="57" t="s">
        <v>56</v>
      </c>
      <c r="F96" s="60">
        <v>20</v>
      </c>
      <c r="G96" s="60">
        <v>1.32</v>
      </c>
      <c r="H96" s="60">
        <v>0.24</v>
      </c>
      <c r="I96" s="61">
        <v>7.92</v>
      </c>
      <c r="J96" s="60">
        <v>39.119999999999997</v>
      </c>
      <c r="K96" s="6"/>
    </row>
    <row r="97" spans="1:11" ht="15" x14ac:dyDescent="0.2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 x14ac:dyDescent="0.2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 x14ac:dyDescent="0.25">
      <c r="A99" s="25"/>
      <c r="B99" s="18"/>
      <c r="C99" s="8"/>
      <c r="D99" s="19" t="s">
        <v>33</v>
      </c>
      <c r="E99" s="12"/>
      <c r="F99" s="20">
        <f>SUM(F90:F98)</f>
        <v>558</v>
      </c>
      <c r="G99" s="20">
        <f t="shared" ref="G99" si="43">SUM(G90:G98)</f>
        <v>27.02</v>
      </c>
      <c r="H99" s="20">
        <f t="shared" ref="H99" si="44">SUM(H90:H98)</f>
        <v>25.019999999999996</v>
      </c>
      <c r="I99" s="20">
        <f t="shared" ref="I99" si="45">SUM(I90:I98)</f>
        <v>81.000000000000014</v>
      </c>
      <c r="J99" s="20">
        <f t="shared" ref="J99" si="46">SUM(J90:J98)</f>
        <v>677.18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50" t="s">
        <v>4</v>
      </c>
      <c r="D100" s="51"/>
      <c r="E100" s="32"/>
      <c r="F100" s="33">
        <f>F89+F99</f>
        <v>966</v>
      </c>
      <c r="G100" s="33">
        <f t="shared" ref="G100" si="47">G89+G99</f>
        <v>34.6</v>
      </c>
      <c r="H100" s="33">
        <f t="shared" ref="H100" si="48">H89+H99</f>
        <v>34.909999999999997</v>
      </c>
      <c r="I100" s="33">
        <f t="shared" ref="I100" si="49">I89+I99</f>
        <v>128.87</v>
      </c>
      <c r="J100" s="33">
        <f t="shared" ref="J100" si="50">J89+J99</f>
        <v>998.02</v>
      </c>
      <c r="K100" s="33"/>
    </row>
    <row r="101" spans="1:11" ht="15.75" thickBot="1" x14ac:dyDescent="0.3">
      <c r="A101" s="21">
        <v>2</v>
      </c>
      <c r="B101" s="22">
        <v>1</v>
      </c>
      <c r="C101" s="23" t="s">
        <v>20</v>
      </c>
      <c r="D101" s="5" t="s">
        <v>21</v>
      </c>
      <c r="E101" s="56" t="s">
        <v>82</v>
      </c>
      <c r="F101" s="58" t="s">
        <v>84</v>
      </c>
      <c r="G101" s="58">
        <v>5.45</v>
      </c>
      <c r="H101" s="58">
        <v>6.29</v>
      </c>
      <c r="I101" s="59">
        <v>30</v>
      </c>
      <c r="J101" s="58">
        <v>198.4</v>
      </c>
      <c r="K101" s="62">
        <v>53</v>
      </c>
    </row>
    <row r="102" spans="1:11" ht="15" x14ac:dyDescent="0.25">
      <c r="A102" s="24"/>
      <c r="B102" s="16"/>
      <c r="C102" s="11"/>
      <c r="D102" s="6"/>
      <c r="E102" s="56"/>
      <c r="F102" s="58"/>
      <c r="G102" s="58"/>
      <c r="H102" s="58"/>
      <c r="I102" s="59"/>
      <c r="J102" s="58"/>
      <c r="K102" s="62"/>
    </row>
    <row r="103" spans="1:11" ht="15" x14ac:dyDescent="0.25">
      <c r="A103" s="24"/>
      <c r="B103" s="16"/>
      <c r="C103" s="11"/>
      <c r="D103" s="7" t="s">
        <v>22</v>
      </c>
      <c r="E103" s="57" t="s">
        <v>40</v>
      </c>
      <c r="F103" s="60">
        <v>200</v>
      </c>
      <c r="G103" s="60">
        <v>1.82</v>
      </c>
      <c r="H103" s="60">
        <v>1.67</v>
      </c>
      <c r="I103" s="61">
        <v>13.22</v>
      </c>
      <c r="J103" s="60">
        <v>75.19</v>
      </c>
      <c r="K103" s="6">
        <v>986</v>
      </c>
    </row>
    <row r="104" spans="1:11" ht="15" x14ac:dyDescent="0.25">
      <c r="A104" s="24"/>
      <c r="B104" s="16"/>
      <c r="C104" s="11"/>
      <c r="D104" s="7" t="s">
        <v>23</v>
      </c>
      <c r="E104" s="57" t="s">
        <v>83</v>
      </c>
      <c r="F104" s="60">
        <v>55</v>
      </c>
      <c r="G104" s="60">
        <v>6.28</v>
      </c>
      <c r="H104" s="60">
        <v>4.47</v>
      </c>
      <c r="I104" s="61">
        <v>21.04</v>
      </c>
      <c r="J104" s="60">
        <v>149.5</v>
      </c>
      <c r="K104" s="6">
        <v>868</v>
      </c>
    </row>
    <row r="105" spans="1:11" ht="15" x14ac:dyDescent="0.2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 x14ac:dyDescent="0.2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 x14ac:dyDescent="0.2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 x14ac:dyDescent="0.25">
      <c r="A108" s="25"/>
      <c r="B108" s="18"/>
      <c r="C108" s="8"/>
      <c r="D108" s="19" t="s">
        <v>33</v>
      </c>
      <c r="E108" s="9"/>
      <c r="F108" s="20">
        <f>SUM(F101:F107)</f>
        <v>255</v>
      </c>
      <c r="G108" s="20">
        <f t="shared" ref="G108:J108" si="51">SUM(G101:G107)</f>
        <v>13.55</v>
      </c>
      <c r="H108" s="20">
        <f t="shared" si="51"/>
        <v>12.43</v>
      </c>
      <c r="I108" s="20">
        <f t="shared" si="51"/>
        <v>64.259999999999991</v>
      </c>
      <c r="J108" s="20">
        <f t="shared" si="51"/>
        <v>423.09000000000003</v>
      </c>
      <c r="K108" s="26"/>
    </row>
    <row r="109" spans="1:11" ht="15" x14ac:dyDescent="0.2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63" t="s">
        <v>85</v>
      </c>
      <c r="F109" s="64">
        <v>65</v>
      </c>
      <c r="G109" s="64">
        <v>0.72</v>
      </c>
      <c r="H109" s="64">
        <v>0.13</v>
      </c>
      <c r="I109" s="65">
        <v>2.4700000000000002</v>
      </c>
      <c r="J109" s="64">
        <v>13.91</v>
      </c>
      <c r="K109" s="66">
        <v>982</v>
      </c>
    </row>
    <row r="110" spans="1:11" ht="15" x14ac:dyDescent="0.25">
      <c r="A110" s="24"/>
      <c r="B110" s="16"/>
      <c r="C110" s="11"/>
      <c r="D110" s="7" t="s">
        <v>27</v>
      </c>
      <c r="E110" s="57" t="s">
        <v>86</v>
      </c>
      <c r="F110" s="60" t="s">
        <v>47</v>
      </c>
      <c r="G110" s="60">
        <v>4.5999999999999996</v>
      </c>
      <c r="H110" s="60">
        <v>8.39</v>
      </c>
      <c r="I110" s="61">
        <v>5.71</v>
      </c>
      <c r="J110" s="60">
        <v>116.8</v>
      </c>
      <c r="K110" s="6">
        <v>8</v>
      </c>
    </row>
    <row r="111" spans="1:11" ht="15" x14ac:dyDescent="0.25">
      <c r="A111" s="24"/>
      <c r="B111" s="16"/>
      <c r="C111" s="11"/>
      <c r="D111" s="7" t="s">
        <v>28</v>
      </c>
      <c r="E111" s="57" t="s">
        <v>87</v>
      </c>
      <c r="F111" s="60">
        <v>95</v>
      </c>
      <c r="G111" s="60">
        <v>12.77</v>
      </c>
      <c r="H111" s="60">
        <v>23.5</v>
      </c>
      <c r="I111" s="61">
        <v>12.47</v>
      </c>
      <c r="J111" s="60">
        <v>312.45999999999998</v>
      </c>
      <c r="K111" s="6" t="s">
        <v>90</v>
      </c>
    </row>
    <row r="112" spans="1:11" ht="15" x14ac:dyDescent="0.25">
      <c r="A112" s="24"/>
      <c r="B112" s="16"/>
      <c r="C112" s="11"/>
      <c r="D112" s="7" t="s">
        <v>29</v>
      </c>
      <c r="E112" s="6" t="s">
        <v>79</v>
      </c>
      <c r="F112" s="60">
        <v>150</v>
      </c>
      <c r="G112" s="60">
        <v>5.42</v>
      </c>
      <c r="H112" s="60">
        <v>4.07</v>
      </c>
      <c r="I112" s="61">
        <v>31.8</v>
      </c>
      <c r="J112" s="60">
        <v>185.45</v>
      </c>
      <c r="K112" s="6">
        <v>307</v>
      </c>
    </row>
    <row r="113" spans="1:11" ht="15" x14ac:dyDescent="0.25">
      <c r="A113" s="24"/>
      <c r="B113" s="16"/>
      <c r="C113" s="11"/>
      <c r="D113" s="7" t="s">
        <v>30</v>
      </c>
      <c r="E113" s="57" t="s">
        <v>88</v>
      </c>
      <c r="F113" s="60" t="s">
        <v>89</v>
      </c>
      <c r="G113" s="60">
        <v>0.15</v>
      </c>
      <c r="H113" s="60">
        <v>0</v>
      </c>
      <c r="I113" s="61">
        <v>14.61</v>
      </c>
      <c r="J113" s="60">
        <v>59.04</v>
      </c>
      <c r="K113" s="6">
        <v>431</v>
      </c>
    </row>
    <row r="114" spans="1:11" ht="15" x14ac:dyDescent="0.25">
      <c r="A114" s="24"/>
      <c r="B114" s="16"/>
      <c r="C114" s="11"/>
      <c r="D114" s="7" t="s">
        <v>31</v>
      </c>
      <c r="E114" s="6" t="s">
        <v>46</v>
      </c>
      <c r="F114" s="60">
        <v>30</v>
      </c>
      <c r="G114" s="60">
        <v>2.25</v>
      </c>
      <c r="H114" s="60">
        <v>0.3</v>
      </c>
      <c r="I114" s="61">
        <v>15.3</v>
      </c>
      <c r="J114" s="60">
        <v>72.900000000000006</v>
      </c>
      <c r="K114" s="6"/>
    </row>
    <row r="115" spans="1:11" ht="15" x14ac:dyDescent="0.25">
      <c r="A115" s="24"/>
      <c r="B115" s="16"/>
      <c r="C115" s="11"/>
      <c r="D115" s="7" t="s">
        <v>32</v>
      </c>
      <c r="E115" s="57" t="s">
        <v>56</v>
      </c>
      <c r="F115" s="60">
        <v>25</v>
      </c>
      <c r="G115" s="60">
        <v>1.65</v>
      </c>
      <c r="H115" s="60">
        <v>0.3</v>
      </c>
      <c r="I115" s="61">
        <v>9.9</v>
      </c>
      <c r="J115" s="60">
        <v>48.9</v>
      </c>
      <c r="K115" s="6"/>
    </row>
    <row r="116" spans="1:11" ht="15" x14ac:dyDescent="0.2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 x14ac:dyDescent="0.25">
      <c r="A118" s="25"/>
      <c r="B118" s="18"/>
      <c r="C118" s="8"/>
      <c r="D118" s="19" t="s">
        <v>33</v>
      </c>
      <c r="E118" s="12"/>
      <c r="F118" s="20">
        <f>SUM(F109:F117)</f>
        <v>365</v>
      </c>
      <c r="G118" s="20">
        <f t="shared" ref="G118:J118" si="52">SUM(G109:G117)</f>
        <v>27.559999999999995</v>
      </c>
      <c r="H118" s="20">
        <f t="shared" si="52"/>
        <v>36.69</v>
      </c>
      <c r="I118" s="20">
        <f t="shared" si="52"/>
        <v>92.26</v>
      </c>
      <c r="J118" s="20">
        <f t="shared" si="52"/>
        <v>809.45999999999981</v>
      </c>
      <c r="K118" s="26"/>
    </row>
    <row r="119" spans="1:11" ht="15.75" thickBot="1" x14ac:dyDescent="0.25">
      <c r="A119" s="30">
        <f>A101</f>
        <v>2</v>
      </c>
      <c r="B119" s="31">
        <f>B101</f>
        <v>1</v>
      </c>
      <c r="C119" s="50" t="s">
        <v>4</v>
      </c>
      <c r="D119" s="51"/>
      <c r="E119" s="32"/>
      <c r="F119" s="33">
        <f>F108+F118</f>
        <v>620</v>
      </c>
      <c r="G119" s="33">
        <f t="shared" ref="G119" si="53">G108+G118</f>
        <v>41.11</v>
      </c>
      <c r="H119" s="33">
        <f t="shared" ref="H119" si="54">H108+H118</f>
        <v>49.12</v>
      </c>
      <c r="I119" s="33">
        <f t="shared" ref="I119" si="55">I108+I118</f>
        <v>156.51999999999998</v>
      </c>
      <c r="J119" s="33">
        <f t="shared" ref="J119" si="56">J108+J118</f>
        <v>1232.5499999999997</v>
      </c>
      <c r="K119" s="33"/>
    </row>
    <row r="120" spans="1:11" ht="15.75" thickBot="1" x14ac:dyDescent="0.3">
      <c r="A120" s="15">
        <v>2</v>
      </c>
      <c r="B120" s="16">
        <v>2</v>
      </c>
      <c r="C120" s="23" t="s">
        <v>20</v>
      </c>
      <c r="D120" s="5" t="s">
        <v>21</v>
      </c>
      <c r="E120" s="56" t="s">
        <v>79</v>
      </c>
      <c r="F120" s="58">
        <v>150</v>
      </c>
      <c r="G120" s="58">
        <v>5.42</v>
      </c>
      <c r="H120" s="58">
        <v>7.21</v>
      </c>
      <c r="I120" s="59">
        <v>31.08</v>
      </c>
      <c r="J120" s="58">
        <v>185.45</v>
      </c>
      <c r="K120" s="62">
        <v>307</v>
      </c>
    </row>
    <row r="121" spans="1:11" ht="15" x14ac:dyDescent="0.25">
      <c r="A121" s="15"/>
      <c r="B121" s="16"/>
      <c r="C121" s="11"/>
      <c r="D121" s="6"/>
      <c r="E121" s="56"/>
      <c r="F121" s="58"/>
      <c r="G121" s="58"/>
      <c r="H121" s="58"/>
      <c r="I121" s="59"/>
      <c r="J121" s="58"/>
      <c r="K121" s="62"/>
    </row>
    <row r="122" spans="1:11" ht="15" x14ac:dyDescent="0.25">
      <c r="A122" s="15"/>
      <c r="B122" s="16"/>
      <c r="C122" s="11"/>
      <c r="D122" s="7" t="s">
        <v>22</v>
      </c>
      <c r="E122" s="57" t="s">
        <v>91</v>
      </c>
      <c r="F122" s="60" t="s">
        <v>92</v>
      </c>
      <c r="G122" s="60">
        <v>0.04</v>
      </c>
      <c r="H122" s="60">
        <v>0</v>
      </c>
      <c r="I122" s="61">
        <v>9.19</v>
      </c>
      <c r="J122" s="60">
        <v>36.92</v>
      </c>
      <c r="K122" s="6">
        <v>431</v>
      </c>
    </row>
    <row r="123" spans="1:11" ht="15" x14ac:dyDescent="0.25">
      <c r="A123" s="15"/>
      <c r="B123" s="16"/>
      <c r="C123" s="11"/>
      <c r="D123" s="7" t="s">
        <v>23</v>
      </c>
      <c r="E123" s="6" t="s">
        <v>46</v>
      </c>
      <c r="F123" s="60">
        <v>22</v>
      </c>
      <c r="G123" s="60">
        <v>1.65</v>
      </c>
      <c r="H123" s="60">
        <v>0.22</v>
      </c>
      <c r="I123" s="61">
        <v>11.22</v>
      </c>
      <c r="J123" s="60">
        <v>53.46</v>
      </c>
      <c r="K123" s="6"/>
    </row>
    <row r="124" spans="1:11" ht="15" x14ac:dyDescent="0.2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 x14ac:dyDescent="0.2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 x14ac:dyDescent="0.2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 x14ac:dyDescent="0.25">
      <c r="A127" s="17"/>
      <c r="B127" s="18"/>
      <c r="C127" s="8"/>
      <c r="D127" s="19" t="s">
        <v>33</v>
      </c>
      <c r="E127" s="9"/>
      <c r="F127" s="20">
        <f>SUM(F120:F126)</f>
        <v>172</v>
      </c>
      <c r="G127" s="20">
        <f t="shared" ref="G127:J127" si="57">SUM(G120:G126)</f>
        <v>7.1099999999999994</v>
      </c>
      <c r="H127" s="20">
        <f t="shared" si="57"/>
        <v>7.43</v>
      </c>
      <c r="I127" s="20">
        <f t="shared" si="57"/>
        <v>51.489999999999995</v>
      </c>
      <c r="J127" s="20">
        <f t="shared" si="57"/>
        <v>275.83</v>
      </c>
      <c r="K127" s="26"/>
    </row>
    <row r="128" spans="1:11" ht="15" x14ac:dyDescent="0.2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 x14ac:dyDescent="0.25">
      <c r="A129" s="15"/>
      <c r="B129" s="16"/>
      <c r="C129" s="11"/>
      <c r="D129" s="7" t="s">
        <v>27</v>
      </c>
      <c r="E129" s="57" t="s">
        <v>93</v>
      </c>
      <c r="F129" s="60" t="s">
        <v>96</v>
      </c>
      <c r="G129" s="60">
        <v>4.45</v>
      </c>
      <c r="H129" s="60">
        <v>4.54</v>
      </c>
      <c r="I129" s="61">
        <v>6.84</v>
      </c>
      <c r="J129" s="60">
        <v>95.98</v>
      </c>
      <c r="K129" s="6">
        <v>1079</v>
      </c>
    </row>
    <row r="130" spans="1:11" ht="15" x14ac:dyDescent="0.25">
      <c r="A130" s="15"/>
      <c r="B130" s="16"/>
      <c r="C130" s="11"/>
      <c r="D130" s="7" t="s">
        <v>28</v>
      </c>
      <c r="E130" s="57" t="s">
        <v>94</v>
      </c>
      <c r="F130" s="60">
        <v>100</v>
      </c>
      <c r="G130" s="60">
        <v>13.25</v>
      </c>
      <c r="H130" s="60">
        <v>9.75</v>
      </c>
      <c r="I130" s="61">
        <v>6.87</v>
      </c>
      <c r="J130" s="60">
        <v>191.26</v>
      </c>
      <c r="K130" s="6">
        <v>241</v>
      </c>
    </row>
    <row r="131" spans="1:11" ht="15" x14ac:dyDescent="0.25">
      <c r="A131" s="15"/>
      <c r="B131" s="16"/>
      <c r="C131" s="11"/>
      <c r="D131" s="7" t="s">
        <v>29</v>
      </c>
      <c r="E131" s="6" t="s">
        <v>54</v>
      </c>
      <c r="F131" s="60">
        <v>170</v>
      </c>
      <c r="G131" s="60">
        <v>3.5</v>
      </c>
      <c r="H131" s="60">
        <v>5.07</v>
      </c>
      <c r="I131" s="61">
        <v>22.78</v>
      </c>
      <c r="J131" s="60">
        <v>162.74</v>
      </c>
      <c r="K131" s="6">
        <v>371</v>
      </c>
    </row>
    <row r="132" spans="1:11" ht="15" x14ac:dyDescent="0.25">
      <c r="A132" s="15"/>
      <c r="B132" s="16"/>
      <c r="C132" s="11"/>
      <c r="D132" s="7" t="s">
        <v>30</v>
      </c>
      <c r="E132" s="57" t="s">
        <v>95</v>
      </c>
      <c r="F132" s="60">
        <v>200</v>
      </c>
      <c r="G132" s="60">
        <v>1.4</v>
      </c>
      <c r="H132" s="60">
        <v>0.4</v>
      </c>
      <c r="I132" s="61">
        <v>22.8</v>
      </c>
      <c r="J132" s="60">
        <v>100.4</v>
      </c>
      <c r="K132" s="6"/>
    </row>
    <row r="133" spans="1:11" ht="15" x14ac:dyDescent="0.25">
      <c r="A133" s="15"/>
      <c r="B133" s="16"/>
      <c r="C133" s="11"/>
      <c r="D133" s="7" t="s">
        <v>31</v>
      </c>
      <c r="E133" s="6" t="s">
        <v>46</v>
      </c>
      <c r="F133" s="60">
        <v>29</v>
      </c>
      <c r="G133" s="60">
        <v>2.1800000000000002</v>
      </c>
      <c r="H133" s="60">
        <v>0.28999999999999998</v>
      </c>
      <c r="I133" s="61">
        <v>14.79</v>
      </c>
      <c r="J133" s="60">
        <v>70.47</v>
      </c>
      <c r="K133" s="6"/>
    </row>
    <row r="134" spans="1:11" ht="15" x14ac:dyDescent="0.25">
      <c r="A134" s="15"/>
      <c r="B134" s="16"/>
      <c r="C134" s="11"/>
      <c r="D134" s="7" t="s">
        <v>32</v>
      </c>
      <c r="E134" s="57" t="s">
        <v>56</v>
      </c>
      <c r="F134" s="60">
        <v>25</v>
      </c>
      <c r="G134" s="60">
        <v>1.65</v>
      </c>
      <c r="H134" s="60">
        <v>0.3</v>
      </c>
      <c r="I134" s="61">
        <v>9.9</v>
      </c>
      <c r="J134" s="60">
        <v>48.9</v>
      </c>
      <c r="K134" s="6"/>
    </row>
    <row r="135" spans="1:11" ht="15" x14ac:dyDescent="0.2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 x14ac:dyDescent="0.2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 x14ac:dyDescent="0.25">
      <c r="A137" s="17"/>
      <c r="B137" s="18"/>
      <c r="C137" s="8"/>
      <c r="D137" s="19" t="s">
        <v>33</v>
      </c>
      <c r="E137" s="12"/>
      <c r="F137" s="20">
        <f>SUM(F128:F136)</f>
        <v>524</v>
      </c>
      <c r="G137" s="20">
        <f t="shared" ref="G137:J137" si="58">SUM(G128:G136)</f>
        <v>26.429999999999996</v>
      </c>
      <c r="H137" s="20">
        <f t="shared" si="58"/>
        <v>20.349999999999998</v>
      </c>
      <c r="I137" s="20">
        <f t="shared" si="58"/>
        <v>83.980000000000018</v>
      </c>
      <c r="J137" s="20">
        <f t="shared" si="58"/>
        <v>669.75</v>
      </c>
      <c r="K137" s="26"/>
    </row>
    <row r="138" spans="1:11" ht="15.75" thickBot="1" x14ac:dyDescent="0.25">
      <c r="A138" s="34">
        <f>A120</f>
        <v>2</v>
      </c>
      <c r="B138" s="34">
        <f>B120</f>
        <v>2</v>
      </c>
      <c r="C138" s="50" t="s">
        <v>4</v>
      </c>
      <c r="D138" s="51"/>
      <c r="E138" s="32"/>
      <c r="F138" s="33">
        <f>F127+F137</f>
        <v>696</v>
      </c>
      <c r="G138" s="33">
        <f t="shared" ref="G138" si="59">G127+G137</f>
        <v>33.539999999999992</v>
      </c>
      <c r="H138" s="33">
        <f t="shared" ref="H138" si="60">H127+H137</f>
        <v>27.779999999999998</v>
      </c>
      <c r="I138" s="33">
        <f t="shared" ref="I138" si="61">I127+I137</f>
        <v>135.47000000000003</v>
      </c>
      <c r="J138" s="33">
        <f t="shared" ref="J138" si="62">J127+J137</f>
        <v>945.57999999999993</v>
      </c>
      <c r="K138" s="33"/>
    </row>
    <row r="139" spans="1:11" ht="15.75" thickBot="1" x14ac:dyDescent="0.3">
      <c r="A139" s="21">
        <v>2</v>
      </c>
      <c r="B139" s="22">
        <v>3</v>
      </c>
      <c r="C139" s="23" t="s">
        <v>20</v>
      </c>
      <c r="D139" s="5" t="s">
        <v>21</v>
      </c>
      <c r="E139" s="56" t="s">
        <v>97</v>
      </c>
      <c r="F139" s="58">
        <v>200</v>
      </c>
      <c r="G139" s="58">
        <v>7.82</v>
      </c>
      <c r="H139" s="58">
        <v>7.54</v>
      </c>
      <c r="I139" s="59">
        <v>38.630000000000003</v>
      </c>
      <c r="J139" s="58">
        <v>158.63</v>
      </c>
      <c r="K139" s="62" t="s">
        <v>98</v>
      </c>
    </row>
    <row r="140" spans="1:11" ht="15" x14ac:dyDescent="0.25">
      <c r="A140" s="24"/>
      <c r="B140" s="16"/>
      <c r="C140" s="11"/>
      <c r="D140" s="6"/>
      <c r="E140" s="56"/>
      <c r="F140" s="58"/>
      <c r="G140" s="58"/>
      <c r="H140" s="58"/>
      <c r="I140" s="59"/>
      <c r="J140" s="58"/>
      <c r="K140" s="62"/>
    </row>
    <row r="141" spans="1:11" ht="15" x14ac:dyDescent="0.25">
      <c r="A141" s="24"/>
      <c r="B141" s="16"/>
      <c r="C141" s="11"/>
      <c r="D141" s="7" t="s">
        <v>22</v>
      </c>
      <c r="E141" s="57" t="s">
        <v>75</v>
      </c>
      <c r="F141" s="60">
        <v>200</v>
      </c>
      <c r="G141" s="60">
        <v>1.51</v>
      </c>
      <c r="H141" s="60">
        <v>1.1299999999999999</v>
      </c>
      <c r="I141" s="61">
        <v>12.61</v>
      </c>
      <c r="J141" s="60">
        <v>66.650000000000006</v>
      </c>
      <c r="K141" s="6">
        <v>1066</v>
      </c>
    </row>
    <row r="142" spans="1:11" ht="15.75" customHeight="1" x14ac:dyDescent="0.25">
      <c r="A142" s="24"/>
      <c r="B142" s="16"/>
      <c r="C142" s="11"/>
      <c r="D142" s="7" t="s">
        <v>23</v>
      </c>
      <c r="E142" s="6" t="s">
        <v>46</v>
      </c>
      <c r="F142" s="60">
        <v>30</v>
      </c>
      <c r="G142" s="60">
        <v>2.25</v>
      </c>
      <c r="H142" s="60">
        <v>0.3</v>
      </c>
      <c r="I142" s="61">
        <v>15.3</v>
      </c>
      <c r="J142" s="60">
        <v>72.900000000000006</v>
      </c>
      <c r="K142" s="6"/>
    </row>
    <row r="143" spans="1:11" ht="15" x14ac:dyDescent="0.2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 x14ac:dyDescent="0.2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 x14ac:dyDescent="0.2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 x14ac:dyDescent="0.25">
      <c r="A146" s="25"/>
      <c r="B146" s="18"/>
      <c r="C146" s="8"/>
      <c r="D146" s="19" t="s">
        <v>33</v>
      </c>
      <c r="E146" s="9"/>
      <c r="F146" s="20">
        <f>SUM(F139:F145)</f>
        <v>430</v>
      </c>
      <c r="G146" s="20">
        <f t="shared" ref="G146:J146" si="63">SUM(G139:G145)</f>
        <v>11.58</v>
      </c>
      <c r="H146" s="20">
        <f t="shared" si="63"/>
        <v>8.9700000000000006</v>
      </c>
      <c r="I146" s="20">
        <f t="shared" si="63"/>
        <v>66.540000000000006</v>
      </c>
      <c r="J146" s="20">
        <f t="shared" si="63"/>
        <v>298.18</v>
      </c>
      <c r="K146" s="26"/>
    </row>
    <row r="147" spans="1:11" ht="15" x14ac:dyDescent="0.2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63" t="s">
        <v>99</v>
      </c>
      <c r="F147" s="64">
        <v>55</v>
      </c>
      <c r="G147" s="64">
        <v>0.44</v>
      </c>
      <c r="H147" s="64">
        <v>0.06</v>
      </c>
      <c r="I147" s="65">
        <v>1.38</v>
      </c>
      <c r="J147" s="64">
        <v>7.76</v>
      </c>
      <c r="K147" s="66">
        <v>982</v>
      </c>
    </row>
    <row r="148" spans="1:11" ht="30" x14ac:dyDescent="0.25">
      <c r="A148" s="24"/>
      <c r="B148" s="16"/>
      <c r="C148" s="11"/>
      <c r="D148" s="7" t="s">
        <v>27</v>
      </c>
      <c r="E148" s="57" t="s">
        <v>100</v>
      </c>
      <c r="F148" s="60" t="s">
        <v>96</v>
      </c>
      <c r="G148" s="60">
        <v>5.45</v>
      </c>
      <c r="H148" s="60">
        <v>7.87</v>
      </c>
      <c r="I148" s="61">
        <v>11.04</v>
      </c>
      <c r="J148" s="60">
        <v>136.77000000000001</v>
      </c>
      <c r="K148" s="6">
        <v>165</v>
      </c>
    </row>
    <row r="149" spans="1:11" ht="15" x14ac:dyDescent="0.25">
      <c r="A149" s="24"/>
      <c r="B149" s="16"/>
      <c r="C149" s="11"/>
      <c r="D149" s="7" t="s">
        <v>28</v>
      </c>
      <c r="E149" s="57" t="s">
        <v>101</v>
      </c>
      <c r="F149" s="60">
        <v>120</v>
      </c>
      <c r="G149" s="60">
        <v>8.02</v>
      </c>
      <c r="H149" s="60">
        <v>11.23</v>
      </c>
      <c r="I149" s="61">
        <v>10.28</v>
      </c>
      <c r="J149" s="60">
        <v>174.27</v>
      </c>
      <c r="K149" s="6" t="s">
        <v>104</v>
      </c>
    </row>
    <row r="150" spans="1:11" ht="15" x14ac:dyDescent="0.25">
      <c r="A150" s="24"/>
      <c r="B150" s="16"/>
      <c r="C150" s="11"/>
      <c r="D150" s="7" t="s">
        <v>29</v>
      </c>
      <c r="E150" s="6" t="s">
        <v>102</v>
      </c>
      <c r="F150" s="60">
        <v>150</v>
      </c>
      <c r="G150" s="60">
        <v>6.2</v>
      </c>
      <c r="H150" s="60">
        <v>4.74</v>
      </c>
      <c r="I150" s="61">
        <v>37.979999999999997</v>
      </c>
      <c r="J150" s="60">
        <v>219.36</v>
      </c>
      <c r="K150" s="6">
        <v>632</v>
      </c>
    </row>
    <row r="151" spans="1:11" ht="15" x14ac:dyDescent="0.25">
      <c r="A151" s="24"/>
      <c r="B151" s="16"/>
      <c r="C151" s="11"/>
      <c r="D151" s="7" t="s">
        <v>30</v>
      </c>
      <c r="E151" s="57" t="s">
        <v>103</v>
      </c>
      <c r="F151" s="60">
        <v>200</v>
      </c>
      <c r="G151" s="60">
        <v>0</v>
      </c>
      <c r="H151" s="60">
        <v>0</v>
      </c>
      <c r="I151" s="61">
        <v>21.39</v>
      </c>
      <c r="J151" s="60">
        <v>85.56</v>
      </c>
      <c r="K151" s="6"/>
    </row>
    <row r="152" spans="1:11" ht="15" x14ac:dyDescent="0.25">
      <c r="A152" s="24"/>
      <c r="B152" s="16"/>
      <c r="C152" s="11"/>
      <c r="D152" s="7" t="s">
        <v>31</v>
      </c>
      <c r="E152" s="6" t="s">
        <v>46</v>
      </c>
      <c r="F152" s="60">
        <v>20</v>
      </c>
      <c r="G152" s="60">
        <v>1.5</v>
      </c>
      <c r="H152" s="60">
        <v>0.2</v>
      </c>
      <c r="I152" s="61">
        <v>10.199999999999999</v>
      </c>
      <c r="J152" s="60">
        <v>48.6</v>
      </c>
      <c r="K152" s="6"/>
    </row>
    <row r="153" spans="1:11" ht="15" x14ac:dyDescent="0.25">
      <c r="A153" s="24"/>
      <c r="B153" s="16"/>
      <c r="C153" s="11"/>
      <c r="D153" s="7" t="s">
        <v>32</v>
      </c>
      <c r="E153" s="57" t="s">
        <v>56</v>
      </c>
      <c r="F153" s="60">
        <v>20</v>
      </c>
      <c r="G153" s="60">
        <v>1.32</v>
      </c>
      <c r="H153" s="60">
        <v>0.24</v>
      </c>
      <c r="I153" s="61">
        <v>7.92</v>
      </c>
      <c r="J153" s="60">
        <v>39.119999999999997</v>
      </c>
      <c r="K153" s="6"/>
    </row>
    <row r="154" spans="1:11" ht="15" x14ac:dyDescent="0.2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 x14ac:dyDescent="0.2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 x14ac:dyDescent="0.25">
      <c r="A156" s="25"/>
      <c r="B156" s="18"/>
      <c r="C156" s="8"/>
      <c r="D156" s="19" t="s">
        <v>33</v>
      </c>
      <c r="E156" s="12"/>
      <c r="F156" s="20">
        <f>SUM(F147:F155)</f>
        <v>565</v>
      </c>
      <c r="G156" s="20">
        <f t="shared" ref="G156:J156" si="64">SUM(G147:G155)</f>
        <v>22.93</v>
      </c>
      <c r="H156" s="20">
        <f t="shared" si="64"/>
        <v>24.339999999999996</v>
      </c>
      <c r="I156" s="20">
        <f t="shared" si="64"/>
        <v>100.19</v>
      </c>
      <c r="J156" s="20">
        <f t="shared" si="64"/>
        <v>711.44</v>
      </c>
      <c r="K156" s="26"/>
    </row>
    <row r="157" spans="1:11" ht="15.75" thickBot="1" x14ac:dyDescent="0.25">
      <c r="A157" s="30">
        <f>A139</f>
        <v>2</v>
      </c>
      <c r="B157" s="31">
        <f>B139</f>
        <v>3</v>
      </c>
      <c r="C157" s="50" t="s">
        <v>4</v>
      </c>
      <c r="D157" s="51"/>
      <c r="E157" s="32"/>
      <c r="F157" s="33">
        <f>F146+F156</f>
        <v>995</v>
      </c>
      <c r="G157" s="33">
        <f t="shared" ref="G157" si="65">G146+G156</f>
        <v>34.51</v>
      </c>
      <c r="H157" s="33">
        <f t="shared" ref="H157" si="66">H146+H156</f>
        <v>33.309999999999995</v>
      </c>
      <c r="I157" s="33">
        <f t="shared" ref="I157" si="67">I146+I156</f>
        <v>166.73000000000002</v>
      </c>
      <c r="J157" s="33">
        <f t="shared" ref="J157" si="68">J146+J156</f>
        <v>1009.6200000000001</v>
      </c>
      <c r="K157" s="33"/>
    </row>
    <row r="158" spans="1:11" ht="15" x14ac:dyDescent="0.2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 x14ac:dyDescent="0.2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 x14ac:dyDescent="0.2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 x14ac:dyDescent="0.2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 x14ac:dyDescent="0.2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 x14ac:dyDescent="0.2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 x14ac:dyDescent="0.2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 x14ac:dyDescent="0.2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5" x14ac:dyDescent="0.2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 x14ac:dyDescent="0.2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 x14ac:dyDescent="0.2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 x14ac:dyDescent="0.2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 x14ac:dyDescent="0.2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 x14ac:dyDescent="0.2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 x14ac:dyDescent="0.2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 x14ac:dyDescent="0.2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 x14ac:dyDescent="0.2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 x14ac:dyDescent="0.2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 x14ac:dyDescent="0.25">
      <c r="A176" s="30">
        <f>A158</f>
        <v>2</v>
      </c>
      <c r="B176" s="31">
        <f>B158</f>
        <v>4</v>
      </c>
      <c r="C176" s="50" t="s">
        <v>4</v>
      </c>
      <c r="D176" s="51"/>
      <c r="E176" s="32"/>
      <c r="F176" s="33">
        <f>F165+F175</f>
        <v>0</v>
      </c>
      <c r="G176" s="33">
        <f t="shared" ref="G176" si="71">G165+G175</f>
        <v>0</v>
      </c>
      <c r="H176" s="33">
        <f t="shared" ref="H176" si="72">H165+H175</f>
        <v>0</v>
      </c>
      <c r="I176" s="33">
        <f t="shared" ref="I176" si="73">I165+I175</f>
        <v>0</v>
      </c>
      <c r="J176" s="33">
        <f t="shared" ref="J176" si="74">J165+J175</f>
        <v>0</v>
      </c>
      <c r="K176" s="33"/>
    </row>
    <row r="177" spans="1:11" ht="15" x14ac:dyDescent="0.2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 x14ac:dyDescent="0.2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 x14ac:dyDescent="0.2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 x14ac:dyDescent="0.2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 x14ac:dyDescent="0.2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 x14ac:dyDescent="0.2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 x14ac:dyDescent="0.2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25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5" x14ac:dyDescent="0.2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/>
      <c r="F185" s="44"/>
      <c r="G185" s="44"/>
      <c r="H185" s="44"/>
      <c r="I185" s="44"/>
      <c r="J185" s="44"/>
      <c r="K185" s="45"/>
    </row>
    <row r="186" spans="1:11" ht="15" x14ac:dyDescent="0.25">
      <c r="A186" s="24"/>
      <c r="B186" s="16"/>
      <c r="C186" s="11"/>
      <c r="D186" s="7" t="s">
        <v>27</v>
      </c>
      <c r="E186" s="43"/>
      <c r="F186" s="44"/>
      <c r="G186" s="44"/>
      <c r="H186" s="44"/>
      <c r="I186" s="44"/>
      <c r="J186" s="44"/>
      <c r="K186" s="45"/>
    </row>
    <row r="187" spans="1:11" ht="15" x14ac:dyDescent="0.25">
      <c r="A187" s="24"/>
      <c r="B187" s="16"/>
      <c r="C187" s="11"/>
      <c r="D187" s="7" t="s">
        <v>28</v>
      </c>
      <c r="E187" s="43"/>
      <c r="F187" s="44"/>
      <c r="G187" s="44"/>
      <c r="H187" s="44"/>
      <c r="I187" s="44"/>
      <c r="J187" s="44"/>
      <c r="K187" s="45"/>
    </row>
    <row r="188" spans="1:11" ht="15" x14ac:dyDescent="0.25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5" x14ac:dyDescent="0.25">
      <c r="A189" s="24"/>
      <c r="B189" s="16"/>
      <c r="C189" s="11"/>
      <c r="D189" s="7" t="s">
        <v>30</v>
      </c>
      <c r="E189" s="43"/>
      <c r="F189" s="44"/>
      <c r="G189" s="44"/>
      <c r="H189" s="44"/>
      <c r="I189" s="44"/>
      <c r="J189" s="44"/>
      <c r="K189" s="45"/>
    </row>
    <row r="190" spans="1:11" ht="15" x14ac:dyDescent="0.25">
      <c r="A190" s="24"/>
      <c r="B190" s="16"/>
      <c r="C190" s="11"/>
      <c r="D190" s="7" t="s">
        <v>31</v>
      </c>
      <c r="E190" s="43"/>
      <c r="F190" s="44"/>
      <c r="G190" s="44"/>
      <c r="H190" s="44"/>
      <c r="I190" s="44"/>
      <c r="J190" s="44"/>
      <c r="K190" s="45"/>
    </row>
    <row r="191" spans="1:11" ht="15" x14ac:dyDescent="0.2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 x14ac:dyDescent="0.2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 x14ac:dyDescent="0.2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 x14ac:dyDescent="0.25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76">SUM(G185:G193)</f>
        <v>0</v>
      </c>
      <c r="H194" s="20">
        <f t="shared" si="76"/>
        <v>0</v>
      </c>
      <c r="I194" s="20">
        <f t="shared" si="76"/>
        <v>0</v>
      </c>
      <c r="J194" s="20">
        <f t="shared" si="76"/>
        <v>0</v>
      </c>
      <c r="K194" s="26"/>
    </row>
    <row r="195" spans="1:11" ht="15.75" thickBot="1" x14ac:dyDescent="0.25">
      <c r="A195" s="30">
        <f>A177</f>
        <v>2</v>
      </c>
      <c r="B195" s="31">
        <f>B177</f>
        <v>5</v>
      </c>
      <c r="C195" s="50" t="s">
        <v>4</v>
      </c>
      <c r="D195" s="51"/>
      <c r="E195" s="32"/>
      <c r="F195" s="33">
        <f>F184+F194</f>
        <v>0</v>
      </c>
      <c r="G195" s="33">
        <f t="shared" ref="G195" si="77">G184+G194</f>
        <v>0</v>
      </c>
      <c r="H195" s="33">
        <f t="shared" ref="H195" si="78">H184+H194</f>
        <v>0</v>
      </c>
      <c r="I195" s="33">
        <f t="shared" ref="I195" si="79">I184+I194</f>
        <v>0</v>
      </c>
      <c r="J195" s="33">
        <f t="shared" ref="J195" si="80">J184+J194</f>
        <v>0</v>
      </c>
      <c r="K195" s="33"/>
    </row>
    <row r="196" spans="1:11" ht="13.5" thickBot="1" x14ac:dyDescent="0.25">
      <c r="A196" s="28"/>
      <c r="B196" s="29"/>
      <c r="C196" s="52" t="s">
        <v>5</v>
      </c>
      <c r="D196" s="52"/>
      <c r="E196" s="52"/>
      <c r="F196" s="35">
        <f>(F24+F43+F62+F81+F100+F119+F138+F157+F176+F195)/(IF(F24=0,0,1)+IF(F43=0,0,1)+IF(F62=0,0,1)+IF(F81=0,0,1)+IF(F100=0,0,1)+IF(F119=0,0,1)+IF(F138=0,0,1)+IF(F157=0,0,1)+IF(F176=0,0,1)+IF(F195=0,0,1))</f>
        <v>816.125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38.677499999999995</v>
      </c>
      <c r="H196" s="35">
        <f t="shared" si="81"/>
        <v>37.731249999999996</v>
      </c>
      <c r="I196" s="35">
        <f t="shared" si="81"/>
        <v>151.55875000000003</v>
      </c>
      <c r="J196" s="35">
        <f t="shared" si="81"/>
        <v>1080.9375</v>
      </c>
      <c r="K196" s="35"/>
    </row>
  </sheetData>
  <sheetProtection sheet="1" objects="1" scenarios="1"/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2023-11-28T14:44:16Z</dcterms:modified>
</cp:coreProperties>
</file>