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 ЛС\Desktop\формы сентябрь2023\типовое меню май2024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195" i="1"/>
  <c r="I176" i="1"/>
  <c r="G138" i="1"/>
  <c r="I138" i="1"/>
  <c r="F100" i="1"/>
  <c r="H100" i="1"/>
  <c r="J100" i="1"/>
  <c r="J195" i="1"/>
  <c r="G195" i="1"/>
  <c r="I195" i="1"/>
  <c r="J176" i="1"/>
  <c r="H176" i="1"/>
  <c r="J157" i="1"/>
  <c r="H157" i="1"/>
  <c r="J138" i="1"/>
  <c r="H138" i="1"/>
  <c r="F62" i="1"/>
  <c r="H62" i="1"/>
  <c r="J62" i="1"/>
  <c r="G100" i="1"/>
  <c r="I100" i="1"/>
  <c r="F81" i="1"/>
  <c r="J81" i="1"/>
  <c r="G81" i="1"/>
  <c r="I81" i="1"/>
  <c r="H81" i="1"/>
  <c r="G43" i="1"/>
  <c r="I43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<sst xmlns="http://schemas.openxmlformats.org/spreadsheetml/2006/main" count="262" uniqueCount="85">
  <si>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</si>
  <si>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</si>
  <si>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</si>
  <si>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</si>
  <si>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</si>
  <si>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</si>
  <si>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</si>
  <si>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</si>
  <si>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</si>
  <si>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</si>
  <si>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</si>
  <si>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</si>
  <si>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</si>
  <si>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</si>
  <si>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</si>
  <si>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</si>
  <si>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</si>
  <si>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</si>
  <si>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</si>
  <si>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</si>
  <si>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</si>
  <si>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</si>
  <si>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</si>
  <si>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</si>
  <si>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</si>
  <si>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</si>
  <si>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</si>
  <si>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</si>
  <si>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</si>
  <si>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</si>
  <si>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</si>
  <si>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</si>
  <si>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</si>
  <si>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</si>
  <si>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</si>
  <si>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"Бурятская гимназия №29" г.Улан-Удэ</t>
  </si>
  <si>
    <t>Отд./корп</t>
  </si>
  <si>
    <t>Раздел</t>
  </si>
  <si>
    <t>№ рец.</t>
  </si>
  <si>
    <t>Блюдо</t>
  </si>
  <si>
    <t>каша молочная пшенная Боярская с изюмом</t>
  </si>
  <si>
    <t>какао-напиток</t>
  </si>
  <si>
    <t>бутерброд с сыром</t>
  </si>
  <si>
    <t>197\998</t>
  </si>
  <si>
    <t>щи из свежей капусты с картофелем с фаршем и сметаной</t>
  </si>
  <si>
    <t>15\200\10</t>
  </si>
  <si>
    <t>колобки Приморье с маслом</t>
  </si>
  <si>
    <t>пюре картофельное</t>
  </si>
  <si>
    <t>сладкое</t>
  </si>
  <si>
    <t>напиток из облепихи протертой  с сахаром</t>
  </si>
  <si>
    <t>хлеб пшеничный йодированный</t>
  </si>
  <si>
    <t xml:space="preserve">хлеб ржаной </t>
  </si>
  <si>
    <t>Дата</t>
  </si>
  <si>
    <t>Фамилия</t>
  </si>
  <si>
    <t>Директор</t>
  </si>
  <si>
    <t>Б.А.Дониров</t>
  </si>
  <si>
    <t>суп лапша-домашняя с фрикадельками</t>
  </si>
  <si>
    <t>пельмени отварные в бульоне</t>
  </si>
  <si>
    <t>чай с сахаром</t>
  </si>
  <si>
    <t>каша молочная манная с маслом</t>
  </si>
  <si>
    <t>кофейный напиток злаковый</t>
  </si>
  <si>
    <t>гуляш мясной</t>
  </si>
  <si>
    <t>макаронные изделия отварные</t>
  </si>
  <si>
    <t>гарнир каша гречневая рассыпчатая</t>
  </si>
  <si>
    <t>чай с лимоном</t>
  </si>
  <si>
    <t>200\4</t>
  </si>
  <si>
    <t>щи по-уральски с фрикадельками</t>
  </si>
  <si>
    <t>каша молочная ячневая с маслом</t>
  </si>
  <si>
    <t>суп картофельный с бобовыми</t>
  </si>
  <si>
    <t>02.05-08.05.2024</t>
  </si>
  <si>
    <t>каша молочная рисовая с маслом</t>
  </si>
  <si>
    <t>ёжики мясные с соусом красным</t>
  </si>
  <si>
    <t>чай с молоком</t>
  </si>
  <si>
    <t>222\370</t>
  </si>
  <si>
    <t>борщ с капустой,к артофелем и фрикадельками</t>
  </si>
  <si>
    <t>котлета мечта из минтая с соусом белым</t>
  </si>
  <si>
    <t>рис отварной</t>
  </si>
  <si>
    <t>напиток из ягоды протерой с сахаром</t>
  </si>
  <si>
    <t>биточки мясные с соусом красным</t>
  </si>
  <si>
    <t>8\998</t>
  </si>
  <si>
    <t>каша молочная улыбка с маслом</t>
  </si>
  <si>
    <t>уха рыбацкая</t>
  </si>
  <si>
    <t>котлета незнайка с соусом красным основ.</t>
  </si>
  <si>
    <t>гарнир каша гречневую рассыпчатая</t>
  </si>
  <si>
    <t>компот из смеси сухофруктов с витаминомС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</si>
</sst>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0" fillId="2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4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14" fontId="0" fillId="2" borderId="0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15" zoomScaleNormal="115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K154" sqref="K15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4" t="s">
        <v>35</v>
      </c>
      <c r="D1" s="75"/>
      <c r="E1" s="76"/>
      <c r="F1" s="13" t="s">
        <v>16</v>
      </c>
      <c r="G1" s="2" t="s">
        <v>17</v>
      </c>
      <c r="H1" s="77" t="s">
        <v>54</v>
      </c>
      <c r="I1" s="77"/>
      <c r="J1" s="77"/>
      <c r="K1" s="77"/>
    </row>
    <row r="2" spans="1:11" ht="18" x14ac:dyDescent="0.2">
      <c r="A2" s="36" t="s">
        <v>6</v>
      </c>
      <c r="C2" s="2"/>
      <c r="G2" s="2" t="s">
        <v>18</v>
      </c>
      <c r="H2" s="77" t="s">
        <v>55</v>
      </c>
      <c r="I2" s="77"/>
      <c r="J2" s="77"/>
      <c r="K2" s="7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8" t="s">
        <v>69</v>
      </c>
      <c r="I3" s="78"/>
      <c r="J3" s="78"/>
      <c r="K3" s="78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9"/>
      <c r="F6" s="50"/>
      <c r="G6" s="50"/>
      <c r="H6" s="50"/>
      <c r="I6" s="51"/>
      <c r="J6" s="50"/>
      <c r="K6" s="48"/>
    </row>
    <row r="7" spans="1:11" ht="15" x14ac:dyDescent="0.25">
      <c r="A7" s="24"/>
      <c r="B7" s="16"/>
      <c r="C7" s="11"/>
      <c r="D7" s="6"/>
      <c r="E7" s="70"/>
      <c r="F7" s="70"/>
      <c r="G7" s="70"/>
      <c r="H7" s="70"/>
      <c r="I7" s="70"/>
      <c r="J7" s="70"/>
      <c r="K7" s="70"/>
    </row>
    <row r="8" spans="1:11" ht="15" x14ac:dyDescent="0.25">
      <c r="A8" s="24"/>
      <c r="B8" s="16"/>
      <c r="C8" s="11"/>
      <c r="D8" s="7" t="s">
        <v>22</v>
      </c>
      <c r="E8" s="52"/>
      <c r="F8" s="53"/>
      <c r="G8" s="53"/>
      <c r="H8" s="53"/>
      <c r="I8" s="54"/>
      <c r="J8" s="53"/>
      <c r="K8" s="6"/>
    </row>
    <row r="9" spans="1:11" ht="15" x14ac:dyDescent="0.25">
      <c r="A9" s="24"/>
      <c r="B9" s="16"/>
      <c r="C9" s="11"/>
      <c r="D9" s="7" t="s">
        <v>23</v>
      </c>
      <c r="E9" s="52"/>
      <c r="F9" s="53"/>
      <c r="G9" s="53"/>
      <c r="H9" s="53"/>
      <c r="I9" s="54"/>
      <c r="J9" s="53"/>
      <c r="K9" s="6"/>
    </row>
    <row r="10" spans="1:11" ht="15" x14ac:dyDescent="0.2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 x14ac:dyDescent="0.25">
      <c r="A15" s="24"/>
      <c r="B15" s="16"/>
      <c r="C15" s="11"/>
      <c r="D15" s="7" t="s">
        <v>27</v>
      </c>
      <c r="E15" s="52"/>
      <c r="F15" s="53"/>
      <c r="G15" s="53"/>
      <c r="H15" s="53"/>
      <c r="I15" s="54"/>
      <c r="J15" s="53"/>
      <c r="K15" s="6"/>
    </row>
    <row r="16" spans="1:11" ht="15" x14ac:dyDescent="0.25">
      <c r="A16" s="24"/>
      <c r="B16" s="16"/>
      <c r="C16" s="11"/>
      <c r="D16" s="7" t="s">
        <v>28</v>
      </c>
      <c r="E16" s="52"/>
      <c r="F16" s="53"/>
      <c r="G16" s="53"/>
      <c r="H16" s="53"/>
      <c r="I16" s="54"/>
      <c r="J16" s="53"/>
      <c r="K16" s="6"/>
    </row>
    <row r="17" spans="1:11" ht="15" x14ac:dyDescent="0.25">
      <c r="A17" s="24"/>
      <c r="B17" s="16"/>
      <c r="C17" s="11"/>
      <c r="D17" s="7" t="s">
        <v>29</v>
      </c>
      <c r="E17" s="6"/>
      <c r="F17" s="53"/>
      <c r="G17" s="53"/>
      <c r="H17" s="53"/>
      <c r="I17" s="54"/>
      <c r="J17" s="53"/>
      <c r="K17" s="6"/>
    </row>
    <row r="18" spans="1:11" ht="15" x14ac:dyDescent="0.25">
      <c r="A18" s="24"/>
      <c r="B18" s="16"/>
      <c r="C18" s="11"/>
      <c r="D18" s="7" t="s">
        <v>30</v>
      </c>
      <c r="E18" s="52"/>
      <c r="F18" s="53"/>
      <c r="G18" s="53"/>
      <c r="H18" s="53"/>
      <c r="I18" s="54"/>
      <c r="J18" s="53"/>
      <c r="K18" s="6"/>
    </row>
    <row r="19" spans="1:11" ht="15" x14ac:dyDescent="0.25">
      <c r="A19" s="24"/>
      <c r="B19" s="16"/>
      <c r="C19" s="11"/>
      <c r="D19" s="7" t="s">
        <v>31</v>
      </c>
      <c r="E19" s="6"/>
      <c r="F19" s="53"/>
      <c r="G19" s="53"/>
      <c r="H19" s="53"/>
      <c r="I19" s="54"/>
      <c r="J19" s="53"/>
      <c r="K19" s="6"/>
    </row>
    <row r="20" spans="1:11" ht="15" x14ac:dyDescent="0.25">
      <c r="A20" s="24"/>
      <c r="B20" s="16"/>
      <c r="C20" s="11"/>
      <c r="D20" s="7" t="s">
        <v>32</v>
      </c>
      <c r="E20" s="52"/>
      <c r="F20" s="53"/>
      <c r="G20" s="53"/>
      <c r="H20" s="53"/>
      <c r="I20" s="54"/>
      <c r="J20" s="53"/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1" t="s">
        <v>4</v>
      </c>
      <c r="D24" s="72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9"/>
      <c r="F25" s="50"/>
      <c r="G25" s="50"/>
      <c r="H25" s="50"/>
      <c r="I25" s="51"/>
      <c r="J25" s="50"/>
      <c r="K25" s="48"/>
    </row>
    <row r="26" spans="1:11" ht="15" x14ac:dyDescent="0.25">
      <c r="A26" s="15"/>
      <c r="B26" s="16"/>
      <c r="C26" s="11"/>
      <c r="D26" s="6"/>
      <c r="E26" s="70"/>
      <c r="F26" s="70"/>
      <c r="G26" s="70"/>
      <c r="H26" s="70"/>
      <c r="I26" s="70"/>
      <c r="J26" s="70"/>
      <c r="K26" s="70"/>
    </row>
    <row r="27" spans="1:11" ht="15" x14ac:dyDescent="0.25">
      <c r="A27" s="15"/>
      <c r="B27" s="16"/>
      <c r="C27" s="11"/>
      <c r="D27" s="7" t="s">
        <v>22</v>
      </c>
      <c r="E27" s="52"/>
      <c r="F27" s="53"/>
      <c r="G27" s="53"/>
      <c r="H27" s="53"/>
      <c r="I27" s="54"/>
      <c r="J27" s="53"/>
      <c r="K27" s="6"/>
    </row>
    <row r="28" spans="1:11" ht="15" x14ac:dyDescent="0.25">
      <c r="A28" s="15"/>
      <c r="B28" s="16"/>
      <c r="C28" s="11"/>
      <c r="D28" s="7" t="s">
        <v>23</v>
      </c>
      <c r="E28" s="52"/>
      <c r="F28" s="53"/>
      <c r="G28" s="53"/>
      <c r="H28" s="53"/>
      <c r="I28" s="54"/>
      <c r="J28" s="53"/>
      <c r="K28" s="6"/>
    </row>
    <row r="29" spans="1:11" ht="15" x14ac:dyDescent="0.2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1"/>
      <c r="F33" s="62"/>
      <c r="G33" s="62"/>
      <c r="H33" s="62"/>
      <c r="I33" s="63"/>
      <c r="J33" s="62"/>
      <c r="K33" s="60"/>
    </row>
    <row r="34" spans="1:11" ht="15" x14ac:dyDescent="0.25">
      <c r="A34" s="15"/>
      <c r="B34" s="16"/>
      <c r="C34" s="11"/>
      <c r="D34" s="7" t="s">
        <v>27</v>
      </c>
      <c r="E34" s="52"/>
      <c r="F34" s="53"/>
      <c r="G34" s="53"/>
      <c r="H34" s="53"/>
      <c r="I34" s="54"/>
      <c r="J34" s="53"/>
      <c r="K34" s="6"/>
    </row>
    <row r="35" spans="1:11" ht="15" x14ac:dyDescent="0.25">
      <c r="A35" s="15"/>
      <c r="B35" s="16"/>
      <c r="C35" s="11"/>
      <c r="D35" s="7" t="s">
        <v>28</v>
      </c>
      <c r="E35" s="52"/>
      <c r="F35" s="53"/>
      <c r="G35" s="53"/>
      <c r="H35" s="53"/>
      <c r="I35" s="54"/>
      <c r="J35" s="53"/>
      <c r="K35" s="6"/>
    </row>
    <row r="36" spans="1:11" ht="15" x14ac:dyDescent="0.25">
      <c r="A36" s="15"/>
      <c r="B36" s="16"/>
      <c r="C36" s="11"/>
      <c r="D36" s="7" t="s">
        <v>29</v>
      </c>
      <c r="E36" s="6"/>
      <c r="F36" s="53"/>
      <c r="G36" s="53"/>
      <c r="H36" s="53"/>
      <c r="I36" s="54"/>
      <c r="J36" s="53"/>
      <c r="K36" s="6"/>
    </row>
    <row r="37" spans="1:11" ht="15" x14ac:dyDescent="0.25">
      <c r="A37" s="15"/>
      <c r="B37" s="16"/>
      <c r="C37" s="11"/>
      <c r="D37" s="7" t="s">
        <v>30</v>
      </c>
      <c r="E37" s="52"/>
      <c r="F37" s="53"/>
      <c r="G37" s="53"/>
      <c r="H37" s="53"/>
      <c r="I37" s="54"/>
      <c r="J37" s="53"/>
      <c r="K37" s="6"/>
    </row>
    <row r="38" spans="1:11" ht="15" x14ac:dyDescent="0.25">
      <c r="A38" s="15"/>
      <c r="B38" s="16"/>
      <c r="C38" s="11"/>
      <c r="D38" s="7" t="s">
        <v>31</v>
      </c>
      <c r="E38" s="6"/>
      <c r="F38" s="53"/>
      <c r="G38" s="53"/>
      <c r="H38" s="53"/>
      <c r="I38" s="54"/>
      <c r="J38" s="53"/>
      <c r="K38" s="42"/>
    </row>
    <row r="39" spans="1:11" ht="15" x14ac:dyDescent="0.25">
      <c r="A39" s="15"/>
      <c r="B39" s="16"/>
      <c r="C39" s="11"/>
      <c r="D39" s="7" t="s">
        <v>32</v>
      </c>
      <c r="E39" s="52"/>
      <c r="F39" s="53"/>
      <c r="G39" s="53"/>
      <c r="H39" s="53"/>
      <c r="I39" s="54"/>
      <c r="J39" s="53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1" t="s">
        <v>4</v>
      </c>
      <c r="D43" s="72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61"/>
      <c r="F44" s="61"/>
      <c r="G44" s="61"/>
      <c r="H44" s="61"/>
      <c r="I44" s="61"/>
      <c r="J44" s="61"/>
      <c r="K44" s="61"/>
    </row>
    <row r="45" spans="1:11" ht="15" x14ac:dyDescent="0.25">
      <c r="A45" s="24"/>
      <c r="B45" s="16"/>
      <c r="C45" s="11"/>
      <c r="D45" s="6"/>
      <c r="E45" s="61"/>
      <c r="F45" s="61"/>
      <c r="G45" s="61"/>
      <c r="H45" s="70"/>
      <c r="I45" s="70"/>
      <c r="J45" s="70"/>
      <c r="K45" s="70"/>
    </row>
    <row r="46" spans="1:11" ht="15" x14ac:dyDescent="0.25">
      <c r="A46" s="24"/>
      <c r="B46" s="16"/>
      <c r="C46" s="11"/>
      <c r="D46" s="7" t="s">
        <v>22</v>
      </c>
      <c r="E46" s="61"/>
      <c r="F46" s="61"/>
      <c r="G46" s="61"/>
      <c r="H46" s="70"/>
      <c r="I46" s="70"/>
      <c r="J46" s="70"/>
      <c r="K46" s="70"/>
    </row>
    <row r="47" spans="1:11" ht="15" x14ac:dyDescent="0.25">
      <c r="A47" s="24"/>
      <c r="B47" s="16"/>
      <c r="C47" s="11"/>
      <c r="D47" s="7" t="s">
        <v>23</v>
      </c>
      <c r="E47" s="61"/>
      <c r="F47" s="61"/>
      <c r="G47" s="61"/>
      <c r="H47" s="70"/>
      <c r="I47" s="70"/>
      <c r="J47" s="70"/>
      <c r="K47" s="70"/>
    </row>
    <row r="48" spans="1:11" ht="15" x14ac:dyDescent="0.2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1"/>
      <c r="F52" s="62"/>
      <c r="G52" s="62"/>
      <c r="H52" s="62"/>
      <c r="I52" s="63"/>
      <c r="J52" s="62"/>
      <c r="K52" s="60"/>
    </row>
    <row r="53" spans="1:11" ht="14.45" customHeight="1" x14ac:dyDescent="0.25">
      <c r="A53" s="24"/>
      <c r="B53" s="16"/>
      <c r="C53" s="11"/>
      <c r="D53" s="7" t="s">
        <v>27</v>
      </c>
      <c r="E53" s="70"/>
      <c r="F53" s="70"/>
      <c r="G53" s="70"/>
      <c r="H53" s="70"/>
      <c r="I53" s="70"/>
      <c r="J53" s="70"/>
      <c r="K53" s="70"/>
    </row>
    <row r="54" spans="1:11" ht="15" x14ac:dyDescent="0.25">
      <c r="A54" s="24"/>
      <c r="B54" s="16"/>
      <c r="C54" s="11"/>
      <c r="D54" s="7" t="s">
        <v>28</v>
      </c>
      <c r="E54" s="70"/>
      <c r="F54" s="70"/>
      <c r="G54" s="70"/>
      <c r="H54" s="70"/>
      <c r="I54" s="70"/>
      <c r="J54" s="70"/>
      <c r="K54" s="70"/>
    </row>
    <row r="55" spans="1:11" ht="15" x14ac:dyDescent="0.25">
      <c r="A55" s="24"/>
      <c r="B55" s="16"/>
      <c r="C55" s="11"/>
      <c r="D55" s="7" t="s">
        <v>29</v>
      </c>
      <c r="E55" s="70"/>
      <c r="F55" s="70"/>
      <c r="G55" s="70"/>
      <c r="H55" s="70"/>
      <c r="I55" s="70"/>
      <c r="J55" s="70"/>
      <c r="K55" s="70"/>
    </row>
    <row r="56" spans="1:11" ht="15" x14ac:dyDescent="0.25">
      <c r="A56" s="24"/>
      <c r="B56" s="16"/>
      <c r="C56" s="11"/>
      <c r="D56" s="7" t="s">
        <v>30</v>
      </c>
      <c r="E56" s="70"/>
      <c r="F56" s="70"/>
      <c r="G56" s="70"/>
      <c r="H56" s="70"/>
      <c r="I56" s="70"/>
      <c r="J56" s="70"/>
      <c r="K56" s="70"/>
    </row>
    <row r="57" spans="1:11" ht="15" x14ac:dyDescent="0.25">
      <c r="A57" s="24"/>
      <c r="B57" s="16"/>
      <c r="C57" s="11"/>
      <c r="D57" s="7" t="s">
        <v>31</v>
      </c>
      <c r="E57" s="70"/>
      <c r="F57" s="70"/>
      <c r="G57" s="70"/>
      <c r="H57" s="70"/>
      <c r="I57" s="70"/>
      <c r="J57" s="70"/>
      <c r="K57" s="70"/>
    </row>
    <row r="58" spans="1:11" ht="15" x14ac:dyDescent="0.25">
      <c r="A58" s="24"/>
      <c r="B58" s="16"/>
      <c r="C58" s="11"/>
      <c r="D58" s="7" t="s">
        <v>32</v>
      </c>
      <c r="E58" s="52"/>
      <c r="F58" s="53"/>
      <c r="G58" s="53"/>
      <c r="H58" s="53"/>
      <c r="I58" s="54"/>
      <c r="J58" s="53"/>
      <c r="K58" s="6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1" t="s">
        <v>4</v>
      </c>
      <c r="D62" s="72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9" t="s">
        <v>70</v>
      </c>
      <c r="F63" s="50">
        <v>200</v>
      </c>
      <c r="G63" s="50">
        <v>5.46</v>
      </c>
      <c r="H63" s="50">
        <v>6.57</v>
      </c>
      <c r="I63" s="51">
        <v>38.130000000000003</v>
      </c>
      <c r="J63" s="50">
        <v>233.46</v>
      </c>
      <c r="K63" s="48">
        <v>898</v>
      </c>
    </row>
    <row r="64" spans="1:11" ht="15" x14ac:dyDescent="0.25">
      <c r="A64" s="24"/>
      <c r="B64" s="16"/>
      <c r="C64" s="11"/>
      <c r="D64" s="6"/>
      <c r="E64" s="70"/>
      <c r="F64" s="70"/>
      <c r="G64" s="70"/>
      <c r="H64" s="70"/>
      <c r="I64" s="70"/>
      <c r="J64" s="70"/>
      <c r="K64" s="70"/>
    </row>
    <row r="65" spans="1:11" ht="15" x14ac:dyDescent="0.25">
      <c r="A65" s="24"/>
      <c r="B65" s="16"/>
      <c r="C65" s="11"/>
      <c r="D65" s="7" t="s">
        <v>22</v>
      </c>
      <c r="E65" s="52" t="s">
        <v>60</v>
      </c>
      <c r="F65" s="53">
        <v>200</v>
      </c>
      <c r="G65" s="53">
        <v>1.51</v>
      </c>
      <c r="H65" s="53">
        <v>1.1299999999999999</v>
      </c>
      <c r="I65" s="54">
        <v>12.61</v>
      </c>
      <c r="J65" s="53">
        <v>66.650000000000006</v>
      </c>
      <c r="K65" s="6">
        <v>1066</v>
      </c>
    </row>
    <row r="66" spans="1:11" ht="15" x14ac:dyDescent="0.25">
      <c r="A66" s="24"/>
      <c r="B66" s="16"/>
      <c r="C66" s="11"/>
      <c r="D66" s="7" t="s">
        <v>23</v>
      </c>
      <c r="E66" s="52" t="s">
        <v>42</v>
      </c>
      <c r="F66" s="53">
        <v>63</v>
      </c>
      <c r="G66" s="53">
        <v>7.2</v>
      </c>
      <c r="H66" s="53">
        <v>5.12</v>
      </c>
      <c r="I66" s="54">
        <v>24.1</v>
      </c>
      <c r="J66" s="53">
        <v>171.25</v>
      </c>
      <c r="K66" s="6">
        <v>909</v>
      </c>
    </row>
    <row r="67" spans="1:11" ht="15" x14ac:dyDescent="0.25">
      <c r="A67" s="24"/>
      <c r="B67" s="16"/>
      <c r="C67" s="11"/>
      <c r="D67" s="7" t="s">
        <v>24</v>
      </c>
      <c r="E67" s="70"/>
      <c r="F67" s="70"/>
      <c r="G67" s="70"/>
      <c r="H67" s="70"/>
      <c r="I67" s="70"/>
      <c r="J67" s="70"/>
      <c r="K67" s="70"/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463</v>
      </c>
      <c r="G70" s="20">
        <f>SUM(G63:G69)</f>
        <v>14.17</v>
      </c>
      <c r="H70" s="20">
        <f>SUM(H63:H69)</f>
        <v>12.82</v>
      </c>
      <c r="I70" s="20">
        <f>SUM(I63:I69)</f>
        <v>74.84</v>
      </c>
      <c r="J70" s="20">
        <f>SUM(J63:J69)</f>
        <v>471.36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1"/>
      <c r="F71" s="41"/>
      <c r="G71" s="62"/>
      <c r="H71" s="62"/>
      <c r="I71" s="63"/>
      <c r="J71" s="62"/>
      <c r="K71" s="42"/>
    </row>
    <row r="72" spans="1:11" ht="15" x14ac:dyDescent="0.25">
      <c r="A72" s="24"/>
      <c r="B72" s="16"/>
      <c r="C72" s="11"/>
      <c r="D72" s="7" t="s">
        <v>27</v>
      </c>
      <c r="E72" s="52" t="s">
        <v>56</v>
      </c>
      <c r="F72" s="53">
        <v>200</v>
      </c>
      <c r="G72" s="53">
        <v>4.87</v>
      </c>
      <c r="H72" s="53">
        <v>7.99</v>
      </c>
      <c r="I72" s="54">
        <v>9.2799999999999994</v>
      </c>
      <c r="J72" s="53">
        <v>128.49</v>
      </c>
      <c r="K72" s="6">
        <v>694</v>
      </c>
    </row>
    <row r="73" spans="1:11" ht="15" x14ac:dyDescent="0.25">
      <c r="A73" s="24"/>
      <c r="B73" s="16"/>
      <c r="C73" s="11"/>
      <c r="D73" s="7" t="s">
        <v>28</v>
      </c>
      <c r="E73" s="52" t="s">
        <v>71</v>
      </c>
      <c r="F73" s="53">
        <v>100</v>
      </c>
      <c r="G73" s="53">
        <v>9.7200000000000006</v>
      </c>
      <c r="H73" s="53">
        <v>13.53</v>
      </c>
      <c r="I73" s="54">
        <v>7.67</v>
      </c>
      <c r="J73" s="53">
        <v>191.31</v>
      </c>
      <c r="K73" s="6" t="s">
        <v>73</v>
      </c>
    </row>
    <row r="74" spans="1:11" ht="15" x14ac:dyDescent="0.25">
      <c r="A74" s="24"/>
      <c r="B74" s="16"/>
      <c r="C74" s="11"/>
      <c r="D74" s="7" t="s">
        <v>29</v>
      </c>
      <c r="E74" s="6" t="s">
        <v>63</v>
      </c>
      <c r="F74" s="53">
        <v>150</v>
      </c>
      <c r="G74" s="53">
        <v>6.2</v>
      </c>
      <c r="H74" s="53">
        <v>4.74</v>
      </c>
      <c r="I74" s="54">
        <v>37.979999999999997</v>
      </c>
      <c r="J74" s="53">
        <v>219.36</v>
      </c>
      <c r="K74" s="6">
        <v>632</v>
      </c>
    </row>
    <row r="75" spans="1:11" ht="15" x14ac:dyDescent="0.25">
      <c r="A75" s="24"/>
      <c r="B75" s="16"/>
      <c r="C75" s="11"/>
      <c r="D75" s="7" t="s">
        <v>30</v>
      </c>
      <c r="E75" s="52" t="s">
        <v>72</v>
      </c>
      <c r="F75" s="53">
        <v>200</v>
      </c>
      <c r="G75" s="53">
        <v>1.36</v>
      </c>
      <c r="H75" s="53">
        <v>1.41</v>
      </c>
      <c r="I75" s="54">
        <v>2.14</v>
      </c>
      <c r="J75" s="53">
        <v>26.69</v>
      </c>
      <c r="K75" s="6">
        <v>431</v>
      </c>
    </row>
    <row r="76" spans="1:11" ht="15" x14ac:dyDescent="0.25">
      <c r="A76" s="24"/>
      <c r="B76" s="16"/>
      <c r="C76" s="11"/>
      <c r="D76" s="7" t="s">
        <v>31</v>
      </c>
      <c r="E76" s="6" t="s">
        <v>50</v>
      </c>
      <c r="F76" s="53">
        <v>19</v>
      </c>
      <c r="G76" s="53">
        <v>1.43</v>
      </c>
      <c r="H76" s="53">
        <v>0.19</v>
      </c>
      <c r="I76" s="54">
        <v>9.69</v>
      </c>
      <c r="J76" s="53">
        <v>46.17</v>
      </c>
      <c r="K76" s="6"/>
    </row>
    <row r="77" spans="1:11" ht="15" x14ac:dyDescent="0.25">
      <c r="A77" s="24"/>
      <c r="B77" s="16"/>
      <c r="C77" s="11"/>
      <c r="D77" s="7" t="s">
        <v>32</v>
      </c>
      <c r="E77" s="52"/>
      <c r="F77" s="53"/>
      <c r="G77" s="53"/>
      <c r="H77" s="53"/>
      <c r="I77" s="54"/>
      <c r="J77" s="53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669</v>
      </c>
      <c r="G80" s="20">
        <f t="shared" ref="G80" si="27">SUM(G71:G79)</f>
        <v>23.58</v>
      </c>
      <c r="H80" s="20">
        <f t="shared" ref="H80" si="28">SUM(H71:H79)</f>
        <v>27.86</v>
      </c>
      <c r="I80" s="20">
        <f t="shared" ref="I80" si="29">SUM(I71:I79)</f>
        <v>66.759999999999991</v>
      </c>
      <c r="J80" s="20">
        <f t="shared" ref="J80" si="30">SUM(J71:J79)</f>
        <v>612.0200000000001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1" t="s">
        <v>4</v>
      </c>
      <c r="D81" s="72"/>
      <c r="E81" s="32"/>
      <c r="F81" s="33">
        <f>F70+F80</f>
        <v>1132</v>
      </c>
      <c r="G81" s="33">
        <f t="shared" ref="G81" si="31">G70+G80</f>
        <v>37.75</v>
      </c>
      <c r="H81" s="33">
        <f t="shared" ref="H81" si="32">H70+H80</f>
        <v>40.68</v>
      </c>
      <c r="I81" s="33">
        <f t="shared" ref="I81" si="33">I70+I80</f>
        <v>141.6</v>
      </c>
      <c r="J81" s="33">
        <f t="shared" ref="J81" si="34">J70+J80</f>
        <v>1083.3800000000001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9" t="s">
        <v>59</v>
      </c>
      <c r="F82" s="50">
        <v>185</v>
      </c>
      <c r="G82" s="50">
        <v>7.03</v>
      </c>
      <c r="H82" s="50">
        <v>7.93</v>
      </c>
      <c r="I82" s="51">
        <v>32.770000000000003</v>
      </c>
      <c r="J82" s="50">
        <v>230.55</v>
      </c>
      <c r="K82" s="48">
        <v>578</v>
      </c>
    </row>
    <row r="83" spans="1:11" ht="15" x14ac:dyDescent="0.25">
      <c r="A83" s="24"/>
      <c r="B83" s="16"/>
      <c r="C83" s="11"/>
      <c r="D83" s="6"/>
      <c r="E83" s="70"/>
      <c r="F83" s="70"/>
      <c r="G83" s="70"/>
      <c r="H83" s="70"/>
      <c r="I83" s="70"/>
      <c r="J83" s="70"/>
      <c r="K83" s="70"/>
    </row>
    <row r="84" spans="1:11" ht="15" x14ac:dyDescent="0.25">
      <c r="A84" s="24"/>
      <c r="B84" s="16"/>
      <c r="C84" s="11"/>
      <c r="D84" s="7" t="s">
        <v>22</v>
      </c>
      <c r="E84" s="52" t="s">
        <v>41</v>
      </c>
      <c r="F84" s="53">
        <v>200</v>
      </c>
      <c r="G84" s="53">
        <v>1.82</v>
      </c>
      <c r="H84" s="53">
        <v>1.67</v>
      </c>
      <c r="I84" s="54">
        <v>13.22</v>
      </c>
      <c r="J84" s="53">
        <v>75.19</v>
      </c>
      <c r="K84" s="6">
        <v>986</v>
      </c>
    </row>
    <row r="85" spans="1:11" ht="15" x14ac:dyDescent="0.25">
      <c r="A85" s="24"/>
      <c r="B85" s="16"/>
      <c r="C85" s="11"/>
      <c r="D85" s="7" t="s">
        <v>23</v>
      </c>
      <c r="E85" s="6" t="s">
        <v>50</v>
      </c>
      <c r="F85" s="53">
        <v>33</v>
      </c>
      <c r="G85" s="53">
        <v>2.48</v>
      </c>
      <c r="H85" s="53">
        <v>0.33</v>
      </c>
      <c r="I85" s="54">
        <v>16.829999999999998</v>
      </c>
      <c r="J85" s="53">
        <v>80.19</v>
      </c>
      <c r="K85" s="6"/>
    </row>
    <row r="86" spans="1:11" ht="15" x14ac:dyDescent="0.2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70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418</v>
      </c>
      <c r="G89" s="20">
        <f>SUM(G82:G88)</f>
        <v>11.33</v>
      </c>
      <c r="H89" s="20">
        <f>SUM(H82:H88)</f>
        <v>9.93</v>
      </c>
      <c r="I89" s="20">
        <f>SUM(I82:I88)</f>
        <v>62.82</v>
      </c>
      <c r="J89" s="20">
        <f>SUM(J82:J88)</f>
        <v>385.93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1"/>
      <c r="F90" s="62"/>
      <c r="G90" s="62"/>
      <c r="H90" s="62"/>
      <c r="I90" s="63"/>
      <c r="J90" s="62"/>
      <c r="K90" s="60"/>
    </row>
    <row r="91" spans="1:11" ht="15" x14ac:dyDescent="0.25">
      <c r="A91" s="24"/>
      <c r="B91" s="16"/>
      <c r="C91" s="11"/>
      <c r="D91" s="7" t="s">
        <v>27</v>
      </c>
      <c r="E91" s="52" t="s">
        <v>74</v>
      </c>
      <c r="F91" s="53">
        <v>200</v>
      </c>
      <c r="G91" s="53">
        <v>5.63</v>
      </c>
      <c r="H91" s="53">
        <v>9.26</v>
      </c>
      <c r="I91" s="54">
        <v>9.4600000000000009</v>
      </c>
      <c r="J91" s="53">
        <v>143.66</v>
      </c>
      <c r="K91" s="6">
        <v>165</v>
      </c>
    </row>
    <row r="92" spans="1:11" ht="15" x14ac:dyDescent="0.25">
      <c r="A92" s="24"/>
      <c r="B92" s="16"/>
      <c r="C92" s="11"/>
      <c r="D92" s="7" t="s">
        <v>28</v>
      </c>
      <c r="E92" s="52" t="s">
        <v>75</v>
      </c>
      <c r="F92" s="53">
        <v>110</v>
      </c>
      <c r="G92" s="53">
        <v>14.27</v>
      </c>
      <c r="H92" s="53">
        <v>12.26</v>
      </c>
      <c r="I92" s="54">
        <v>207.46</v>
      </c>
      <c r="J92" s="53">
        <v>207.46</v>
      </c>
      <c r="K92" s="6">
        <v>1061</v>
      </c>
    </row>
    <row r="93" spans="1:11" ht="15" x14ac:dyDescent="0.25">
      <c r="A93" s="24"/>
      <c r="B93" s="16"/>
      <c r="C93" s="11"/>
      <c r="D93" s="7" t="s">
        <v>29</v>
      </c>
      <c r="E93" s="6" t="s">
        <v>76</v>
      </c>
      <c r="F93" s="53">
        <v>150</v>
      </c>
      <c r="G93" s="53">
        <v>3.6</v>
      </c>
      <c r="H93" s="53">
        <v>4.78</v>
      </c>
      <c r="I93" s="54">
        <v>36.44</v>
      </c>
      <c r="J93" s="53">
        <v>203.23</v>
      </c>
      <c r="K93" s="6">
        <v>552</v>
      </c>
    </row>
    <row r="94" spans="1:11" ht="15" x14ac:dyDescent="0.25">
      <c r="A94" s="24"/>
      <c r="B94" s="16"/>
      <c r="C94" s="11"/>
      <c r="D94" s="7" t="s">
        <v>30</v>
      </c>
      <c r="E94" s="52" t="s">
        <v>77</v>
      </c>
      <c r="F94" s="53">
        <v>200</v>
      </c>
      <c r="G94" s="53">
        <v>0.18</v>
      </c>
      <c r="H94" s="53">
        <v>0.79</v>
      </c>
      <c r="I94" s="54">
        <v>15.82</v>
      </c>
      <c r="J94" s="53">
        <v>71.11</v>
      </c>
      <c r="K94" s="6">
        <v>1083</v>
      </c>
    </row>
    <row r="95" spans="1:11" ht="15" x14ac:dyDescent="0.25">
      <c r="A95" s="24"/>
      <c r="B95" s="16"/>
      <c r="C95" s="11"/>
      <c r="D95" s="7" t="s">
        <v>31</v>
      </c>
      <c r="E95" s="6" t="s">
        <v>50</v>
      </c>
      <c r="F95" s="53">
        <v>21</v>
      </c>
      <c r="G95" s="53">
        <v>1.58</v>
      </c>
      <c r="H95" s="53">
        <v>0.21</v>
      </c>
      <c r="I95" s="54">
        <v>10.71</v>
      </c>
      <c r="J95" s="53">
        <v>51.03</v>
      </c>
      <c r="K95" s="6"/>
    </row>
    <row r="96" spans="1:11" ht="15" x14ac:dyDescent="0.25">
      <c r="A96" s="24"/>
      <c r="B96" s="16"/>
      <c r="C96" s="11"/>
      <c r="D96" s="7" t="s">
        <v>32</v>
      </c>
      <c r="E96" s="52"/>
      <c r="F96" s="53"/>
      <c r="G96" s="53"/>
      <c r="H96" s="53"/>
      <c r="I96" s="54"/>
      <c r="J96" s="53"/>
      <c r="K96" s="6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681</v>
      </c>
      <c r="G99" s="20">
        <f t="shared" ref="G99" si="35">SUM(G90:G98)</f>
        <v>25.259999999999998</v>
      </c>
      <c r="H99" s="20">
        <f t="shared" ref="H99" si="36">SUM(H90:H98)</f>
        <v>27.3</v>
      </c>
      <c r="I99" s="20">
        <f t="shared" ref="I99" si="37">SUM(I90:I98)</f>
        <v>279.89</v>
      </c>
      <c r="J99" s="20">
        <f t="shared" ref="J99" si="38">SUM(J90:J98)</f>
        <v>676.49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1" t="s">
        <v>4</v>
      </c>
      <c r="D100" s="72"/>
      <c r="E100" s="32"/>
      <c r="F100" s="33">
        <f>F89+F99</f>
        <v>1099</v>
      </c>
      <c r="G100" s="33">
        <f t="shared" ref="G100" si="39">G89+G99</f>
        <v>36.589999999999996</v>
      </c>
      <c r="H100" s="33">
        <f t="shared" ref="H100" si="40">H89+H99</f>
        <v>37.230000000000004</v>
      </c>
      <c r="I100" s="33">
        <f t="shared" ref="I100" si="41">I89+I99</f>
        <v>342.71</v>
      </c>
      <c r="J100" s="33">
        <f t="shared" ref="J100" si="42">J89+J99</f>
        <v>1062.42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9" t="s">
        <v>67</v>
      </c>
      <c r="F101" s="50">
        <v>190</v>
      </c>
      <c r="G101" s="50">
        <v>6.24</v>
      </c>
      <c r="H101" s="50">
        <v>7.89</v>
      </c>
      <c r="I101" s="51">
        <v>32.549999999999997</v>
      </c>
      <c r="J101" s="50">
        <v>226.19</v>
      </c>
      <c r="K101" s="48">
        <v>898</v>
      </c>
    </row>
    <row r="102" spans="1:11" ht="15" x14ac:dyDescent="0.25">
      <c r="A102" s="24"/>
      <c r="B102" s="16"/>
      <c r="C102" s="11"/>
      <c r="D102" s="6"/>
      <c r="E102" s="70"/>
      <c r="F102" s="70"/>
      <c r="G102" s="70"/>
      <c r="H102" s="70"/>
      <c r="I102" s="70"/>
      <c r="J102" s="70"/>
      <c r="K102" s="70"/>
    </row>
    <row r="103" spans="1:11" ht="15" x14ac:dyDescent="0.25">
      <c r="A103" s="24"/>
      <c r="B103" s="16"/>
      <c r="C103" s="11"/>
      <c r="D103" s="7" t="s">
        <v>22</v>
      </c>
      <c r="E103" s="52" t="s">
        <v>41</v>
      </c>
      <c r="F103" s="53">
        <v>200</v>
      </c>
      <c r="G103" s="53">
        <v>1.82</v>
      </c>
      <c r="H103" s="53">
        <v>1.67</v>
      </c>
      <c r="I103" s="54">
        <v>13.22</v>
      </c>
      <c r="J103" s="53">
        <v>75.19</v>
      </c>
      <c r="K103" s="6">
        <v>986</v>
      </c>
    </row>
    <row r="104" spans="1:11" ht="15.75" thickBot="1" x14ac:dyDescent="0.3">
      <c r="A104" s="24"/>
      <c r="B104" s="16"/>
      <c r="C104" s="11"/>
      <c r="D104" s="7" t="s">
        <v>23</v>
      </c>
      <c r="E104" s="52" t="s">
        <v>42</v>
      </c>
      <c r="F104" s="53">
        <v>65</v>
      </c>
      <c r="G104" s="53">
        <v>7.43</v>
      </c>
      <c r="H104" s="53">
        <v>5.28</v>
      </c>
      <c r="I104" s="54">
        <v>24.86</v>
      </c>
      <c r="J104" s="53">
        <v>176.69</v>
      </c>
      <c r="K104" s="6">
        <v>868</v>
      </c>
    </row>
    <row r="105" spans="1:11" ht="15" x14ac:dyDescent="0.25">
      <c r="A105" s="24"/>
      <c r="B105" s="16"/>
      <c r="C105" s="11"/>
      <c r="D105" s="7" t="s">
        <v>24</v>
      </c>
      <c r="E105" s="49"/>
      <c r="F105" s="50"/>
      <c r="G105" s="50"/>
      <c r="H105" s="50"/>
      <c r="I105" s="51"/>
      <c r="J105" s="50"/>
      <c r="K105" s="42"/>
    </row>
    <row r="106" spans="1:11" ht="15" x14ac:dyDescent="0.25">
      <c r="A106" s="24"/>
      <c r="B106" s="16"/>
      <c r="C106" s="11"/>
      <c r="D106" s="6"/>
      <c r="E106" s="40"/>
      <c r="F106" s="41"/>
      <c r="G106" s="70"/>
      <c r="H106" s="70"/>
      <c r="I106" s="70"/>
      <c r="J106" s="70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455</v>
      </c>
      <c r="G108" s="20">
        <f t="shared" ref="G108:J108" si="43">SUM(G101:G107)</f>
        <v>15.49</v>
      </c>
      <c r="H108" s="20">
        <f t="shared" si="43"/>
        <v>14.84</v>
      </c>
      <c r="I108" s="20">
        <f t="shared" si="43"/>
        <v>70.63</v>
      </c>
      <c r="J108" s="20">
        <f t="shared" si="43"/>
        <v>478.07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 x14ac:dyDescent="0.25">
      <c r="A110" s="24"/>
      <c r="B110" s="16"/>
      <c r="C110" s="11"/>
      <c r="D110" s="7" t="s">
        <v>27</v>
      </c>
      <c r="E110" s="52" t="s">
        <v>66</v>
      </c>
      <c r="F110" s="53">
        <v>200</v>
      </c>
      <c r="G110" s="53">
        <v>4.1900000000000004</v>
      </c>
      <c r="H110" s="53">
        <v>7.63</v>
      </c>
      <c r="I110" s="54">
        <v>5.19</v>
      </c>
      <c r="J110" s="53">
        <v>106.18</v>
      </c>
      <c r="K110" s="6" t="s">
        <v>79</v>
      </c>
    </row>
    <row r="111" spans="1:11" ht="15" x14ac:dyDescent="0.25">
      <c r="A111" s="24"/>
      <c r="B111" s="16"/>
      <c r="C111" s="11"/>
      <c r="D111" s="7" t="s">
        <v>28</v>
      </c>
      <c r="E111" s="52" t="s">
        <v>78</v>
      </c>
      <c r="F111" s="53">
        <v>120</v>
      </c>
      <c r="G111" s="53">
        <v>12.98</v>
      </c>
      <c r="H111" s="53">
        <v>21.9</v>
      </c>
      <c r="I111" s="54">
        <v>14.18</v>
      </c>
      <c r="J111" s="53">
        <v>305.74</v>
      </c>
      <c r="K111" s="6">
        <v>1055</v>
      </c>
    </row>
    <row r="112" spans="1:11" ht="15" x14ac:dyDescent="0.25">
      <c r="A112" s="24"/>
      <c r="B112" s="16"/>
      <c r="C112" s="11"/>
      <c r="D112" s="7" t="s">
        <v>29</v>
      </c>
      <c r="E112" s="6" t="s">
        <v>62</v>
      </c>
      <c r="F112" s="53">
        <v>150</v>
      </c>
      <c r="G112" s="53">
        <v>5.42</v>
      </c>
      <c r="H112" s="53">
        <v>4.07</v>
      </c>
      <c r="I112" s="54">
        <v>31.8</v>
      </c>
      <c r="J112" s="53">
        <v>185.45</v>
      </c>
      <c r="K112" s="6">
        <v>307</v>
      </c>
    </row>
    <row r="113" spans="1:11" ht="15" x14ac:dyDescent="0.25">
      <c r="A113" s="24"/>
      <c r="B113" s="16"/>
      <c r="C113" s="11"/>
      <c r="D113" s="7" t="s">
        <v>30</v>
      </c>
      <c r="E113" s="52" t="s">
        <v>64</v>
      </c>
      <c r="F113" s="53" t="s">
        <v>65</v>
      </c>
      <c r="G113" s="53">
        <v>0.04</v>
      </c>
      <c r="H113" s="53">
        <v>0</v>
      </c>
      <c r="I113" s="54">
        <v>9.19</v>
      </c>
      <c r="J113" s="53">
        <v>36.92</v>
      </c>
      <c r="K113" s="6">
        <v>431</v>
      </c>
    </row>
    <row r="114" spans="1:11" ht="15" x14ac:dyDescent="0.25">
      <c r="A114" s="24"/>
      <c r="B114" s="16"/>
      <c r="C114" s="11"/>
      <c r="D114" s="7" t="s">
        <v>31</v>
      </c>
      <c r="E114" s="6" t="s">
        <v>50</v>
      </c>
      <c r="F114" s="53">
        <v>20</v>
      </c>
      <c r="G114" s="53">
        <v>1.5</v>
      </c>
      <c r="H114" s="53">
        <v>0.2</v>
      </c>
      <c r="I114" s="54">
        <v>10.199999999999999</v>
      </c>
      <c r="J114" s="53">
        <v>48.6</v>
      </c>
      <c r="K114" s="6"/>
    </row>
    <row r="115" spans="1:11" ht="15" x14ac:dyDescent="0.25">
      <c r="A115" s="24"/>
      <c r="B115" s="16"/>
      <c r="C115" s="11"/>
      <c r="D115" s="7" t="s">
        <v>32</v>
      </c>
      <c r="E115" s="52"/>
      <c r="F115" s="53"/>
      <c r="G115" s="53"/>
      <c r="H115" s="53"/>
      <c r="I115" s="54"/>
      <c r="J115" s="53"/>
      <c r="K115" s="6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490</v>
      </c>
      <c r="G118" s="20">
        <f t="shared" ref="G118:J118" si="44">SUM(G109:G117)</f>
        <v>24.130000000000003</v>
      </c>
      <c r="H118" s="20">
        <f t="shared" si="44"/>
        <v>33.799999999999997</v>
      </c>
      <c r="I118" s="20">
        <f t="shared" si="44"/>
        <v>70.56</v>
      </c>
      <c r="J118" s="20">
        <f t="shared" si="44"/>
        <v>682.89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1" t="s">
        <v>4</v>
      </c>
      <c r="D119" s="72"/>
      <c r="E119" s="32"/>
      <c r="F119" s="33">
        <f>F108+F118</f>
        <v>945</v>
      </c>
      <c r="G119" s="33">
        <f t="shared" ref="G119" si="45">G108+G118</f>
        <v>39.620000000000005</v>
      </c>
      <c r="H119" s="33">
        <f t="shared" ref="H119" si="46">H108+H118</f>
        <v>48.64</v>
      </c>
      <c r="I119" s="33">
        <f t="shared" ref="I119" si="47">I108+I118</f>
        <v>141.19</v>
      </c>
      <c r="J119" s="33">
        <f t="shared" ref="J119" si="48">J108+J118</f>
        <v>1160.96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9" t="s">
        <v>80</v>
      </c>
      <c r="F120" s="50">
        <v>185</v>
      </c>
      <c r="G120" s="50">
        <v>6.34</v>
      </c>
      <c r="H120" s="50">
        <v>7.32</v>
      </c>
      <c r="I120" s="51">
        <v>34.909999999999997</v>
      </c>
      <c r="J120" s="50">
        <v>214.84</v>
      </c>
      <c r="K120" s="48">
        <v>53</v>
      </c>
    </row>
    <row r="121" spans="1:11" ht="15" x14ac:dyDescent="0.25">
      <c r="A121" s="15"/>
      <c r="B121" s="16"/>
      <c r="C121" s="11"/>
      <c r="D121" s="6"/>
      <c r="E121" s="70"/>
      <c r="F121" s="70"/>
      <c r="G121" s="70"/>
      <c r="H121" s="70"/>
      <c r="I121" s="70"/>
      <c r="J121" s="70"/>
      <c r="K121" s="70"/>
    </row>
    <row r="122" spans="1:11" ht="15" x14ac:dyDescent="0.25">
      <c r="A122" s="15"/>
      <c r="B122" s="16"/>
      <c r="C122" s="11"/>
      <c r="D122" s="7" t="s">
        <v>22</v>
      </c>
      <c r="E122" s="52" t="s">
        <v>72</v>
      </c>
      <c r="F122" s="53">
        <v>200</v>
      </c>
      <c r="G122" s="53">
        <v>1.36</v>
      </c>
      <c r="H122" s="53">
        <v>1.41</v>
      </c>
      <c r="I122" s="54">
        <v>2.14</v>
      </c>
      <c r="J122" s="53">
        <v>26.69</v>
      </c>
      <c r="K122" s="6">
        <v>603</v>
      </c>
    </row>
    <row r="123" spans="1:11" ht="15.75" thickBot="1" x14ac:dyDescent="0.3">
      <c r="A123" s="15"/>
      <c r="B123" s="16"/>
      <c r="C123" s="11"/>
      <c r="D123" s="7" t="s">
        <v>23</v>
      </c>
      <c r="E123" s="6" t="s">
        <v>50</v>
      </c>
      <c r="F123" s="53">
        <v>28</v>
      </c>
      <c r="G123" s="53">
        <v>2.1</v>
      </c>
      <c r="H123" s="53">
        <v>0.28000000000000003</v>
      </c>
      <c r="I123" s="54">
        <v>14.28</v>
      </c>
      <c r="J123" s="53">
        <v>68.040000000000006</v>
      </c>
      <c r="K123" s="6"/>
    </row>
    <row r="124" spans="1:11" ht="15" x14ac:dyDescent="0.25">
      <c r="A124" s="15"/>
      <c r="B124" s="16"/>
      <c r="C124" s="11"/>
      <c r="D124" s="7" t="s">
        <v>24</v>
      </c>
      <c r="E124" s="49"/>
      <c r="F124" s="50"/>
      <c r="G124" s="50"/>
      <c r="H124" s="50"/>
      <c r="I124" s="51"/>
      <c r="J124" s="50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70"/>
      <c r="H125" s="70"/>
      <c r="I125" s="70"/>
      <c r="J125" s="70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.75" thickBot="1" x14ac:dyDescent="0.3">
      <c r="A127" s="17"/>
      <c r="B127" s="18"/>
      <c r="C127" s="8"/>
      <c r="D127" s="19" t="s">
        <v>33</v>
      </c>
      <c r="E127" s="9"/>
      <c r="F127" s="20">
        <f>SUM(F120:F126)</f>
        <v>413</v>
      </c>
      <c r="G127" s="20">
        <f t="shared" ref="G127:J127" si="49">SUM(G120:G126)</f>
        <v>9.8000000000000007</v>
      </c>
      <c r="H127" s="20">
        <f t="shared" si="49"/>
        <v>9.01</v>
      </c>
      <c r="I127" s="20">
        <f t="shared" si="49"/>
        <v>51.33</v>
      </c>
      <c r="J127" s="20">
        <f t="shared" si="49"/>
        <v>309.57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9"/>
      <c r="F128" s="50"/>
      <c r="G128" s="50"/>
      <c r="H128" s="50"/>
      <c r="I128" s="51"/>
      <c r="J128" s="50"/>
      <c r="K128" s="42"/>
    </row>
    <row r="129" spans="1:11" ht="15" x14ac:dyDescent="0.25">
      <c r="A129" s="15"/>
      <c r="B129" s="16"/>
      <c r="C129" s="11"/>
      <c r="D129" s="7" t="s">
        <v>27</v>
      </c>
      <c r="E129" s="52" t="s">
        <v>81</v>
      </c>
      <c r="F129" s="53">
        <v>215</v>
      </c>
      <c r="G129" s="53">
        <v>4.2699999999999996</v>
      </c>
      <c r="H129" s="53">
        <v>7.83</v>
      </c>
      <c r="I129" s="54">
        <v>12.7</v>
      </c>
      <c r="J129" s="53">
        <v>148.4</v>
      </c>
      <c r="K129" s="6">
        <v>17</v>
      </c>
    </row>
    <row r="130" spans="1:11" ht="15" x14ac:dyDescent="0.25">
      <c r="A130" s="15"/>
      <c r="B130" s="16"/>
      <c r="C130" s="11"/>
      <c r="D130" s="7" t="s">
        <v>28</v>
      </c>
      <c r="E130" s="52" t="s">
        <v>82</v>
      </c>
      <c r="F130" s="53">
        <v>100</v>
      </c>
      <c r="G130" s="53">
        <v>11.4</v>
      </c>
      <c r="H130" s="53">
        <v>16.97</v>
      </c>
      <c r="I130" s="54">
        <v>12.87</v>
      </c>
      <c r="J130" s="53">
        <v>269.85000000000002</v>
      </c>
      <c r="K130" s="6">
        <v>225</v>
      </c>
    </row>
    <row r="131" spans="1:11" ht="15" x14ac:dyDescent="0.25">
      <c r="A131" s="15"/>
      <c r="B131" s="16"/>
      <c r="C131" s="11"/>
      <c r="D131" s="7" t="s">
        <v>29</v>
      </c>
      <c r="E131" s="6" t="s">
        <v>47</v>
      </c>
      <c r="F131" s="53">
        <v>160</v>
      </c>
      <c r="G131" s="53">
        <v>3.3</v>
      </c>
      <c r="H131" s="53">
        <v>4.7699999999999996</v>
      </c>
      <c r="I131" s="54">
        <v>21.44</v>
      </c>
      <c r="J131" s="53">
        <v>154.86000000000001</v>
      </c>
      <c r="K131" s="6">
        <v>371</v>
      </c>
    </row>
    <row r="132" spans="1:11" ht="15" x14ac:dyDescent="0.25">
      <c r="A132" s="15"/>
      <c r="B132" s="16"/>
      <c r="C132" s="11"/>
      <c r="D132" s="7" t="s">
        <v>30</v>
      </c>
      <c r="E132" s="52" t="s">
        <v>58</v>
      </c>
      <c r="F132" s="53">
        <v>200</v>
      </c>
      <c r="G132" s="53">
        <v>0</v>
      </c>
      <c r="H132" s="53">
        <v>0</v>
      </c>
      <c r="I132" s="54">
        <v>9.08</v>
      </c>
      <c r="J132" s="53">
        <v>36.32</v>
      </c>
      <c r="K132" s="6">
        <v>431</v>
      </c>
    </row>
    <row r="133" spans="1:11" ht="15" x14ac:dyDescent="0.25">
      <c r="A133" s="15"/>
      <c r="B133" s="16"/>
      <c r="C133" s="11"/>
      <c r="D133" s="7" t="s">
        <v>31</v>
      </c>
      <c r="E133" s="6" t="s">
        <v>50</v>
      </c>
      <c r="F133" s="53">
        <v>25</v>
      </c>
      <c r="G133" s="53">
        <v>1.88</v>
      </c>
      <c r="H133" s="53">
        <v>0.25</v>
      </c>
      <c r="I133" s="54">
        <v>12.75</v>
      </c>
      <c r="J133" s="53">
        <v>60.75</v>
      </c>
      <c r="K133" s="6"/>
    </row>
    <row r="134" spans="1:11" ht="15" x14ac:dyDescent="0.25">
      <c r="A134" s="15"/>
      <c r="B134" s="16"/>
      <c r="C134" s="11"/>
      <c r="D134" s="7" t="s">
        <v>32</v>
      </c>
      <c r="E134" s="52"/>
      <c r="F134" s="53"/>
      <c r="G134" s="53"/>
      <c r="H134" s="53"/>
      <c r="I134" s="54"/>
      <c r="J134" s="53"/>
      <c r="K134" s="6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700</v>
      </c>
      <c r="G137" s="20">
        <f t="shared" ref="G137:J137" si="50">SUM(G128:G136)</f>
        <v>20.849999999999998</v>
      </c>
      <c r="H137" s="20">
        <f t="shared" si="50"/>
        <v>29.819999999999997</v>
      </c>
      <c r="I137" s="20">
        <f t="shared" si="50"/>
        <v>68.84</v>
      </c>
      <c r="J137" s="20">
        <f t="shared" si="50"/>
        <v>670.18000000000006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1" t="s">
        <v>4</v>
      </c>
      <c r="D138" s="72"/>
      <c r="E138" s="32"/>
      <c r="F138" s="33">
        <f>F127+F137</f>
        <v>1113</v>
      </c>
      <c r="G138" s="33">
        <f t="shared" ref="G138" si="51">G127+G137</f>
        <v>30.65</v>
      </c>
      <c r="H138" s="33">
        <f t="shared" ref="H138" si="52">H127+H137</f>
        <v>38.83</v>
      </c>
      <c r="I138" s="33">
        <f t="shared" ref="I138" si="53">I127+I137</f>
        <v>120.17</v>
      </c>
      <c r="J138" s="33">
        <f t="shared" ref="J138" si="54">J127+J137</f>
        <v>979.75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9" t="s">
        <v>57</v>
      </c>
      <c r="F139" s="50">
        <v>195</v>
      </c>
      <c r="G139" s="50">
        <v>11.26</v>
      </c>
      <c r="H139" s="50">
        <v>26.36</v>
      </c>
      <c r="I139" s="51">
        <v>34.520000000000003</v>
      </c>
      <c r="J139" s="50">
        <v>420.35</v>
      </c>
      <c r="K139" s="48">
        <v>1084</v>
      </c>
    </row>
    <row r="140" spans="1:11" ht="15" x14ac:dyDescent="0.25">
      <c r="A140" s="24"/>
      <c r="B140" s="16"/>
      <c r="C140" s="11"/>
      <c r="D140" s="6"/>
      <c r="E140" s="70"/>
      <c r="F140" s="70"/>
      <c r="G140" s="70"/>
      <c r="H140" s="70"/>
      <c r="I140" s="70"/>
      <c r="J140" s="70"/>
      <c r="K140" s="70"/>
    </row>
    <row r="141" spans="1:11" ht="15" x14ac:dyDescent="0.25">
      <c r="A141" s="24"/>
      <c r="B141" s="16"/>
      <c r="C141" s="11"/>
      <c r="D141" s="7" t="s">
        <v>22</v>
      </c>
      <c r="E141" s="52" t="s">
        <v>64</v>
      </c>
      <c r="F141" s="53" t="s">
        <v>65</v>
      </c>
      <c r="G141" s="53">
        <v>0.04</v>
      </c>
      <c r="H141" s="53">
        <v>0</v>
      </c>
      <c r="I141" s="54">
        <v>9.19</v>
      </c>
      <c r="J141" s="53">
        <v>36.92</v>
      </c>
      <c r="K141" s="6">
        <v>431</v>
      </c>
    </row>
    <row r="142" spans="1:11" ht="15.75" customHeight="1" thickBot="1" x14ac:dyDescent="0.3">
      <c r="A142" s="24"/>
      <c r="B142" s="16"/>
      <c r="C142" s="11"/>
      <c r="D142" s="7" t="s">
        <v>23</v>
      </c>
      <c r="E142" s="6" t="s">
        <v>50</v>
      </c>
      <c r="F142" s="53">
        <v>36</v>
      </c>
      <c r="G142" s="53">
        <v>2.7</v>
      </c>
      <c r="H142" s="53">
        <v>0.36</v>
      </c>
      <c r="I142" s="54">
        <v>18.36</v>
      </c>
      <c r="J142" s="53">
        <v>87.48</v>
      </c>
      <c r="K142" s="6"/>
    </row>
    <row r="143" spans="1:11" ht="15" x14ac:dyDescent="0.25">
      <c r="A143" s="24"/>
      <c r="B143" s="16"/>
      <c r="C143" s="11"/>
      <c r="D143" s="7" t="s">
        <v>24</v>
      </c>
      <c r="E143" s="49"/>
      <c r="F143" s="50"/>
      <c r="G143" s="50"/>
      <c r="H143" s="50"/>
      <c r="I143" s="51"/>
      <c r="J143" s="50"/>
      <c r="K143" s="42"/>
    </row>
    <row r="144" spans="1:11" ht="15" x14ac:dyDescent="0.25">
      <c r="A144" s="24"/>
      <c r="B144" s="16"/>
      <c r="C144" s="11"/>
      <c r="D144" s="6"/>
      <c r="E144" s="40"/>
      <c r="F144" s="41"/>
      <c r="G144" s="70"/>
      <c r="H144" s="70"/>
      <c r="I144" s="70"/>
      <c r="J144" s="70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231</v>
      </c>
      <c r="G146" s="20">
        <f t="shared" ref="G146:J146" si="55">SUM(G139:G145)</f>
        <v>14</v>
      </c>
      <c r="H146" s="20">
        <f t="shared" si="55"/>
        <v>26.72</v>
      </c>
      <c r="I146" s="20">
        <f t="shared" si="55"/>
        <v>62.07</v>
      </c>
      <c r="J146" s="20">
        <f t="shared" si="55"/>
        <v>544.75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1"/>
      <c r="F147" s="62"/>
      <c r="G147" s="62"/>
      <c r="H147" s="62"/>
      <c r="I147" s="63"/>
      <c r="J147" s="62"/>
      <c r="K147" s="60"/>
    </row>
    <row r="148" spans="1:11" ht="15" x14ac:dyDescent="0.25">
      <c r="A148" s="24"/>
      <c r="B148" s="16"/>
      <c r="C148" s="11"/>
      <c r="D148" s="7" t="s">
        <v>27</v>
      </c>
      <c r="E148" s="52" t="s">
        <v>68</v>
      </c>
      <c r="F148" s="53">
        <v>200</v>
      </c>
      <c r="G148" s="53">
        <v>4.0999999999999996</v>
      </c>
      <c r="H148" s="53">
        <v>4.2300000000000004</v>
      </c>
      <c r="I148" s="54">
        <v>14.37</v>
      </c>
      <c r="J148" s="53">
        <v>111.98</v>
      </c>
      <c r="K148" s="6">
        <v>157</v>
      </c>
    </row>
    <row r="149" spans="1:11" ht="15" x14ac:dyDescent="0.25">
      <c r="A149" s="24"/>
      <c r="B149" s="16"/>
      <c r="C149" s="11"/>
      <c r="D149" s="7" t="s">
        <v>28</v>
      </c>
      <c r="E149" s="52" t="s">
        <v>61</v>
      </c>
      <c r="F149" s="53">
        <v>110</v>
      </c>
      <c r="G149" s="53">
        <v>12.87</v>
      </c>
      <c r="H149" s="53">
        <v>13.72</v>
      </c>
      <c r="I149" s="54">
        <v>3.95</v>
      </c>
      <c r="J149" s="53">
        <v>190.78</v>
      </c>
      <c r="K149" s="6">
        <v>550</v>
      </c>
    </row>
    <row r="150" spans="1:11" ht="15" x14ac:dyDescent="0.25">
      <c r="A150" s="24"/>
      <c r="B150" s="16"/>
      <c r="C150" s="11"/>
      <c r="D150" s="7" t="s">
        <v>29</v>
      </c>
      <c r="E150" s="6" t="s">
        <v>83</v>
      </c>
      <c r="F150" s="53">
        <v>160</v>
      </c>
      <c r="G150" s="53">
        <v>6.61</v>
      </c>
      <c r="H150" s="53">
        <v>5.0599999999999996</v>
      </c>
      <c r="I150" s="54">
        <v>40.51</v>
      </c>
      <c r="J150" s="53">
        <v>233.98</v>
      </c>
      <c r="K150" s="6">
        <v>632</v>
      </c>
    </row>
    <row r="151" spans="1:11" ht="15" x14ac:dyDescent="0.25">
      <c r="A151" s="24"/>
      <c r="B151" s="16"/>
      <c r="C151" s="11"/>
      <c r="D151" s="7" t="s">
        <v>30</v>
      </c>
      <c r="E151" s="52" t="s">
        <v>84</v>
      </c>
      <c r="F151" s="53">
        <v>200</v>
      </c>
      <c r="G151" s="53">
        <v>0.56999999999999995</v>
      </c>
      <c r="H151" s="53">
        <v>0</v>
      </c>
      <c r="I151" s="54">
        <v>19.55</v>
      </c>
      <c r="J151" s="53">
        <v>80.48</v>
      </c>
      <c r="K151" s="6">
        <v>611</v>
      </c>
    </row>
    <row r="152" spans="1:11" ht="15" x14ac:dyDescent="0.25">
      <c r="A152" s="24"/>
      <c r="B152" s="16"/>
      <c r="C152" s="11"/>
      <c r="D152" s="7" t="s">
        <v>31</v>
      </c>
      <c r="E152" s="6" t="s">
        <v>50</v>
      </c>
      <c r="F152" s="53">
        <v>33</v>
      </c>
      <c r="G152" s="53">
        <v>2.48</v>
      </c>
      <c r="H152" s="53">
        <v>0.33</v>
      </c>
      <c r="I152" s="54">
        <v>16.829999999999998</v>
      </c>
      <c r="J152" s="53">
        <v>80.19</v>
      </c>
      <c r="K152" s="6"/>
    </row>
    <row r="153" spans="1:11" ht="15" x14ac:dyDescent="0.25">
      <c r="A153" s="24"/>
      <c r="B153" s="16"/>
      <c r="C153" s="11"/>
      <c r="D153" s="7" t="s">
        <v>32</v>
      </c>
      <c r="E153" s="52"/>
      <c r="F153" s="53"/>
      <c r="G153" s="53"/>
      <c r="H153" s="53"/>
      <c r="I153" s="54"/>
      <c r="J153" s="53"/>
      <c r="K153" s="6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703</v>
      </c>
      <c r="G156" s="20">
        <f t="shared" ref="G156:J156" si="56">SUM(G147:G155)</f>
        <v>26.63</v>
      </c>
      <c r="H156" s="20">
        <f t="shared" si="56"/>
        <v>23.34</v>
      </c>
      <c r="I156" s="20">
        <f t="shared" si="56"/>
        <v>95.21</v>
      </c>
      <c r="J156" s="20">
        <f t="shared" si="56"/>
        <v>697.41000000000008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1" t="s">
        <v>4</v>
      </c>
      <c r="D157" s="72"/>
      <c r="E157" s="32"/>
      <c r="F157" s="33">
        <f>F146+F156</f>
        <v>934</v>
      </c>
      <c r="G157" s="33">
        <f t="shared" ref="G157" si="57">G146+G156</f>
        <v>40.629999999999995</v>
      </c>
      <c r="H157" s="33">
        <f t="shared" ref="H157" si="58">H146+H156</f>
        <v>50.06</v>
      </c>
      <c r="I157" s="33">
        <f t="shared" ref="I157" si="59">I146+I156</f>
        <v>157.28</v>
      </c>
      <c r="J157" s="33">
        <f t="shared" ref="J157" si="60">J146+J156</f>
        <v>1242.1600000000001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9"/>
      <c r="F158" s="50"/>
      <c r="G158" s="50"/>
      <c r="H158" s="50"/>
      <c r="I158" s="51"/>
      <c r="J158" s="50"/>
      <c r="K158" s="48"/>
    </row>
    <row r="159" spans="1:11" ht="15" x14ac:dyDescent="0.25">
      <c r="A159" s="24"/>
      <c r="B159" s="16"/>
      <c r="C159" s="11"/>
      <c r="D159" s="6"/>
      <c r="E159" s="70"/>
      <c r="F159" s="70"/>
      <c r="G159" s="70"/>
      <c r="H159" s="70"/>
      <c r="I159" s="70"/>
      <c r="J159" s="70"/>
      <c r="K159" s="70"/>
    </row>
    <row r="160" spans="1:11" ht="15" x14ac:dyDescent="0.25">
      <c r="A160" s="24"/>
      <c r="B160" s="16"/>
      <c r="C160" s="11"/>
      <c r="D160" s="7" t="s">
        <v>22</v>
      </c>
      <c r="E160" s="52"/>
      <c r="F160" s="53"/>
      <c r="G160" s="53"/>
      <c r="H160" s="53"/>
      <c r="I160" s="54"/>
      <c r="J160" s="53"/>
      <c r="K160" s="6"/>
    </row>
    <row r="161" spans="1:11" ht="15" x14ac:dyDescent="0.25">
      <c r="A161" s="24"/>
      <c r="B161" s="16"/>
      <c r="C161" s="11"/>
      <c r="D161" s="7" t="s">
        <v>23</v>
      </c>
      <c r="E161" s="6"/>
      <c r="F161" s="53"/>
      <c r="G161" s="53"/>
      <c r="H161" s="53"/>
      <c r="I161" s="54"/>
      <c r="J161" s="53"/>
      <c r="K161" s="6"/>
    </row>
    <row r="162" spans="1:11" ht="15" x14ac:dyDescent="0.2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1">SUM(G158:G164)</f>
        <v>0</v>
      </c>
      <c r="H165" s="20">
        <f t="shared" si="61"/>
        <v>0</v>
      </c>
      <c r="I165" s="20">
        <f t="shared" si="61"/>
        <v>0</v>
      </c>
      <c r="J165" s="20">
        <f t="shared" si="61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1"/>
      <c r="F166" s="62"/>
      <c r="G166" s="62"/>
      <c r="H166" s="62"/>
      <c r="I166" s="63"/>
      <c r="J166" s="62"/>
      <c r="K166" s="42"/>
    </row>
    <row r="167" spans="1:11" ht="15" x14ac:dyDescent="0.25">
      <c r="A167" s="24"/>
      <c r="B167" s="16"/>
      <c r="C167" s="11"/>
      <c r="D167" s="7" t="s">
        <v>27</v>
      </c>
      <c r="E167" s="52"/>
      <c r="F167" s="53"/>
      <c r="G167" s="53"/>
      <c r="H167" s="53"/>
      <c r="I167" s="54"/>
      <c r="J167" s="53"/>
      <c r="K167" s="6"/>
    </row>
    <row r="168" spans="1:11" ht="15" x14ac:dyDescent="0.25">
      <c r="A168" s="24"/>
      <c r="B168" s="16"/>
      <c r="C168" s="11"/>
      <c r="D168" s="7" t="s">
        <v>28</v>
      </c>
      <c r="E168" s="52"/>
      <c r="F168" s="53"/>
      <c r="G168" s="53"/>
      <c r="H168" s="53"/>
      <c r="I168" s="54"/>
      <c r="J168" s="53"/>
      <c r="K168" s="6"/>
    </row>
    <row r="169" spans="1:11" ht="15" x14ac:dyDescent="0.25">
      <c r="A169" s="24"/>
      <c r="B169" s="16"/>
      <c r="C169" s="11"/>
      <c r="D169" s="7" t="s">
        <v>29</v>
      </c>
      <c r="E169" s="6"/>
      <c r="F169" s="53"/>
      <c r="G169" s="53"/>
      <c r="H169" s="53"/>
      <c r="I169" s="54"/>
      <c r="J169" s="53"/>
      <c r="K169" s="6"/>
    </row>
    <row r="170" spans="1:11" ht="15" x14ac:dyDescent="0.25">
      <c r="A170" s="24"/>
      <c r="B170" s="16"/>
      <c r="C170" s="11"/>
      <c r="D170" s="7" t="s">
        <v>30</v>
      </c>
      <c r="E170" s="52"/>
      <c r="F170" s="53"/>
      <c r="G170" s="53"/>
      <c r="H170" s="53"/>
      <c r="I170" s="54"/>
      <c r="J170" s="53"/>
      <c r="K170" s="6"/>
    </row>
    <row r="171" spans="1:11" ht="15" x14ac:dyDescent="0.25">
      <c r="A171" s="24"/>
      <c r="B171" s="16"/>
      <c r="C171" s="11"/>
      <c r="D171" s="7" t="s">
        <v>31</v>
      </c>
      <c r="E171" s="6"/>
      <c r="F171" s="53"/>
      <c r="G171" s="53"/>
      <c r="H171" s="53"/>
      <c r="I171" s="54"/>
      <c r="J171" s="53"/>
      <c r="K171" s="6"/>
    </row>
    <row r="172" spans="1:11" ht="15" x14ac:dyDescent="0.25">
      <c r="A172" s="24"/>
      <c r="B172" s="16"/>
      <c r="C172" s="11"/>
      <c r="D172" s="7" t="s">
        <v>32</v>
      </c>
      <c r="E172" s="52"/>
      <c r="F172" s="53"/>
      <c r="G172" s="53"/>
      <c r="H172" s="53"/>
      <c r="I172" s="54"/>
      <c r="J172" s="53"/>
      <c r="K172" s="6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2">SUM(G166:G174)</f>
        <v>0</v>
      </c>
      <c r="H175" s="20">
        <f t="shared" si="62"/>
        <v>0</v>
      </c>
      <c r="I175" s="20">
        <f t="shared" si="62"/>
        <v>0</v>
      </c>
      <c r="J175" s="20">
        <f t="shared" si="62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1" t="s">
        <v>4</v>
      </c>
      <c r="D176" s="72"/>
      <c r="E176" s="32"/>
      <c r="F176" s="33">
        <f>F165+F175</f>
        <v>0</v>
      </c>
      <c r="G176" s="33">
        <f t="shared" ref="G176" si="63">G165+G175</f>
        <v>0</v>
      </c>
      <c r="H176" s="33">
        <f t="shared" ref="H176" si="64">H165+H175</f>
        <v>0</v>
      </c>
      <c r="I176" s="33">
        <f t="shared" ref="I176" si="65">I165+I175</f>
        <v>0</v>
      </c>
      <c r="J176" s="33">
        <f t="shared" ref="J176" si="66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9"/>
      <c r="F177" s="50"/>
      <c r="G177" s="50"/>
      <c r="H177" s="50"/>
      <c r="I177" s="51"/>
      <c r="J177" s="50"/>
      <c r="K177" s="48"/>
    </row>
    <row r="178" spans="1:11" ht="15" x14ac:dyDescent="0.25">
      <c r="A178" s="24"/>
      <c r="B178" s="16"/>
      <c r="C178" s="11"/>
      <c r="D178" s="6"/>
      <c r="E178" s="70"/>
      <c r="F178" s="70"/>
      <c r="G178" s="70"/>
      <c r="H178" s="70"/>
      <c r="I178" s="70"/>
      <c r="J178" s="70"/>
      <c r="K178" s="70"/>
    </row>
    <row r="179" spans="1:11" ht="15" x14ac:dyDescent="0.25">
      <c r="A179" s="24"/>
      <c r="B179" s="16"/>
      <c r="C179" s="11"/>
      <c r="D179" s="7" t="s">
        <v>22</v>
      </c>
      <c r="E179" s="52"/>
      <c r="F179" s="53"/>
      <c r="G179" s="53"/>
      <c r="H179" s="53"/>
      <c r="I179" s="54"/>
      <c r="J179" s="53"/>
      <c r="K179" s="6"/>
    </row>
    <row r="180" spans="1:11" ht="15" x14ac:dyDescent="0.25">
      <c r="A180" s="24"/>
      <c r="B180" s="16"/>
      <c r="C180" s="11"/>
      <c r="D180" s="7" t="s">
        <v>23</v>
      </c>
      <c r="E180" s="6"/>
      <c r="F180" s="53"/>
      <c r="G180" s="53"/>
      <c r="H180" s="53"/>
      <c r="I180" s="54"/>
      <c r="J180" s="53"/>
      <c r="K180" s="42"/>
    </row>
    <row r="181" spans="1:11" ht="15" x14ac:dyDescent="0.2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67">SUM(G177:G183)</f>
        <v>0</v>
      </c>
      <c r="H184" s="20">
        <f t="shared" si="67"/>
        <v>0</v>
      </c>
      <c r="I184" s="20">
        <f t="shared" si="67"/>
        <v>0</v>
      </c>
      <c r="J184" s="20">
        <f t="shared" si="67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1"/>
      <c r="F185" s="62"/>
      <c r="G185" s="62"/>
      <c r="H185" s="62"/>
      <c r="I185" s="63"/>
      <c r="J185" s="62"/>
      <c r="K185" s="60"/>
    </row>
    <row r="186" spans="1:11" ht="15" x14ac:dyDescent="0.25">
      <c r="A186" s="24"/>
      <c r="B186" s="16"/>
      <c r="C186" s="11"/>
      <c r="D186" s="7" t="s">
        <v>27</v>
      </c>
      <c r="E186" s="52"/>
      <c r="F186" s="53"/>
      <c r="G186" s="53"/>
      <c r="H186" s="53"/>
      <c r="I186" s="54"/>
      <c r="J186" s="53"/>
      <c r="K186" s="6"/>
    </row>
    <row r="187" spans="1:11" ht="15" x14ac:dyDescent="0.25">
      <c r="A187" s="24"/>
      <c r="B187" s="16"/>
      <c r="C187" s="11"/>
      <c r="D187" s="7" t="s">
        <v>28</v>
      </c>
      <c r="E187" s="52"/>
      <c r="F187" s="53"/>
      <c r="G187" s="53"/>
      <c r="H187" s="53"/>
      <c r="I187" s="54"/>
      <c r="J187" s="53"/>
      <c r="K187" s="6"/>
    </row>
    <row r="188" spans="1:11" ht="15" x14ac:dyDescent="0.25">
      <c r="A188" s="24"/>
      <c r="B188" s="16"/>
      <c r="C188" s="11"/>
      <c r="D188" s="7" t="s">
        <v>29</v>
      </c>
      <c r="E188" s="6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6"/>
      <c r="F190" s="53"/>
      <c r="G190" s="53"/>
      <c r="H190" s="53"/>
      <c r="I190" s="54"/>
      <c r="J190" s="53"/>
      <c r="K190" s="6"/>
    </row>
    <row r="191" spans="1:11" ht="15" x14ac:dyDescent="0.25">
      <c r="A191" s="24"/>
      <c r="B191" s="16"/>
      <c r="C191" s="11"/>
      <c r="D191" s="7" t="s">
        <v>32</v>
      </c>
      <c r="E191" s="52"/>
      <c r="F191" s="53"/>
      <c r="G191" s="53"/>
      <c r="H191" s="53"/>
      <c r="I191" s="54"/>
      <c r="J191" s="53"/>
      <c r="K191" s="6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68">SUM(G185:G193)</f>
        <v>0</v>
      </c>
      <c r="H194" s="20">
        <f t="shared" si="68"/>
        <v>0</v>
      </c>
      <c r="I194" s="20">
        <f t="shared" si="68"/>
        <v>0</v>
      </c>
      <c r="J194" s="20">
        <f t="shared" si="68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1" t="s">
        <v>4</v>
      </c>
      <c r="D195" s="72"/>
      <c r="E195" s="32"/>
      <c r="F195" s="33">
        <f>F184+F194</f>
        <v>0</v>
      </c>
      <c r="G195" s="33">
        <f t="shared" ref="G195" si="69">G184+G194</f>
        <v>0</v>
      </c>
      <c r="H195" s="33">
        <f t="shared" ref="H195" si="70">H184+H194</f>
        <v>0</v>
      </c>
      <c r="I195" s="33">
        <f t="shared" ref="I195" si="71">I184+I194</f>
        <v>0</v>
      </c>
      <c r="J195" s="33">
        <f t="shared" ref="J195" si="72">J184+J194</f>
        <v>0</v>
      </c>
      <c r="K195" s="33"/>
    </row>
    <row r="196" spans="1:11" ht="13.5" thickBot="1" x14ac:dyDescent="0.25">
      <c r="A196" s="28"/>
      <c r="B196" s="29"/>
      <c r="C196" s="73" t="s">
        <v>5</v>
      </c>
      <c r="D196" s="73"/>
      <c r="E196" s="73"/>
      <c r="F196" s="35">
        <f>(F24+F43+F62+F81+F100+F119+F138+F157+F176+F195)/(IF(F24=0,0,1)+IF(F43=0,0,1)+IF(F62=0,0,1)+IF(F81=0,0,1)+IF(F100=0,0,1)+IF(F119=0,0,1)+IF(F138=0,0,1)+IF(F157=0,0,1)+IF(F176=0,0,1)+IF(F195=0,0,1))</f>
        <v>1044.5999999999999</v>
      </c>
      <c r="G196" s="35">
        <f t="shared" ref="G196:J196" si="73">(G24+G43+G62+G81+G100+G119+G138+G157+G176+G195)/(IF(G24=0,0,1)+IF(G43=0,0,1)+IF(G62=0,0,1)+IF(G81=0,0,1)+IF(G100=0,0,1)+IF(G119=0,0,1)+IF(G138=0,0,1)+IF(G157=0,0,1)+IF(G176=0,0,1)+IF(G195=0,0,1))</f>
        <v>37.048000000000002</v>
      </c>
      <c r="H196" s="35">
        <f t="shared" si="73"/>
        <v>43.088000000000001</v>
      </c>
      <c r="I196" s="35">
        <f t="shared" si="73"/>
        <v>180.58999999999997</v>
      </c>
      <c r="J196" s="35">
        <f t="shared" si="73"/>
        <v>1105.7339999999999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D1" sqref="D1"/>
    </sheetView>
  </sheetViews>
  <sheetFormatPr defaultRowHeight="15" x14ac:dyDescent="0.25"/>
  <cols>
    <col min="6" max="6" width="11.140625" customWidth="1"/>
  </cols>
  <sheetData>
    <row r="2" spans="1:8" x14ac:dyDescent="0.25">
      <c r="E2" t="s">
        <v>53</v>
      </c>
    </row>
    <row r="3" spans="1:8" x14ac:dyDescent="0.25">
      <c r="A3" s="74" t="s">
        <v>35</v>
      </c>
      <c r="B3" s="76"/>
      <c r="C3" t="s">
        <v>36</v>
      </c>
      <c r="E3" t="s">
        <v>52</v>
      </c>
      <c r="F3" s="45">
        <v>45237</v>
      </c>
      <c r="G3" s="69"/>
    </row>
    <row r="4" spans="1:8" ht="15.75" thickBot="1" x14ac:dyDescent="0.3"/>
    <row r="5" spans="1:8" ht="30.75" thickBot="1" x14ac:dyDescent="0.3">
      <c r="A5" s="46" t="s">
        <v>37</v>
      </c>
      <c r="B5" s="46" t="s">
        <v>39</v>
      </c>
      <c r="C5" s="68" t="s">
        <v>34</v>
      </c>
      <c r="D5" s="46" t="s">
        <v>1</v>
      </c>
      <c r="E5" s="46" t="s">
        <v>2</v>
      </c>
      <c r="F5" s="47" t="s">
        <v>3</v>
      </c>
      <c r="G5" s="68" t="s">
        <v>10</v>
      </c>
      <c r="H5" s="46" t="s">
        <v>38</v>
      </c>
    </row>
    <row r="6" spans="1:8" ht="105" x14ac:dyDescent="0.25">
      <c r="A6" s="5" t="s">
        <v>21</v>
      </c>
      <c r="B6" s="49" t="s">
        <v>40</v>
      </c>
      <c r="C6" s="50">
        <v>180</v>
      </c>
      <c r="D6" s="50">
        <v>7.26</v>
      </c>
      <c r="E6" s="50">
        <v>16.05</v>
      </c>
      <c r="F6" s="51">
        <v>38.380000000000003</v>
      </c>
      <c r="G6" s="50">
        <v>316.98</v>
      </c>
      <c r="H6" s="48">
        <v>527</v>
      </c>
    </row>
    <row r="7" spans="1:8" ht="30" x14ac:dyDescent="0.25">
      <c r="A7" s="7" t="s">
        <v>22</v>
      </c>
      <c r="B7" s="52" t="s">
        <v>41</v>
      </c>
      <c r="C7" s="53">
        <v>190</v>
      </c>
      <c r="D7" s="53">
        <v>1.73</v>
      </c>
      <c r="E7" s="53">
        <v>1.59</v>
      </c>
      <c r="F7" s="54">
        <v>12.56</v>
      </c>
      <c r="G7" s="53">
        <v>71.430000000000007</v>
      </c>
      <c r="H7" s="6">
        <v>986</v>
      </c>
    </row>
    <row r="8" spans="1:8" ht="45" x14ac:dyDescent="0.25">
      <c r="A8" s="7" t="s">
        <v>23</v>
      </c>
      <c r="B8" s="52" t="s">
        <v>42</v>
      </c>
      <c r="C8" s="53">
        <v>61</v>
      </c>
      <c r="D8" s="53">
        <v>6.51</v>
      </c>
      <c r="E8" s="53">
        <v>4.63</v>
      </c>
      <c r="F8" s="54">
        <v>21.8</v>
      </c>
      <c r="G8" s="53">
        <v>144.94</v>
      </c>
      <c r="H8" s="6">
        <v>868</v>
      </c>
    </row>
    <row r="9" spans="1:8" x14ac:dyDescent="0.25">
      <c r="A9" s="6"/>
      <c r="B9" s="52"/>
      <c r="C9" s="53"/>
      <c r="D9" s="53"/>
      <c r="E9" s="53"/>
      <c r="F9" s="54"/>
      <c r="G9" s="53"/>
      <c r="H9" s="6"/>
    </row>
    <row r="10" spans="1:8" ht="15.75" thickBot="1" x14ac:dyDescent="0.3">
      <c r="A10" s="55"/>
      <c r="B10" s="56"/>
      <c r="C10" s="57"/>
      <c r="D10" s="57"/>
      <c r="E10" s="57"/>
      <c r="F10" s="58"/>
      <c r="G10" s="57"/>
      <c r="H10" s="55"/>
    </row>
    <row r="11" spans="1:8" x14ac:dyDescent="0.25">
      <c r="A11" s="59" t="s">
        <v>24</v>
      </c>
      <c r="B11" s="49"/>
      <c r="C11" s="50"/>
      <c r="D11" s="50"/>
      <c r="E11" s="50"/>
      <c r="F11" s="51"/>
      <c r="G11" s="50"/>
      <c r="H11" s="48"/>
    </row>
    <row r="12" spans="1:8" x14ac:dyDescent="0.25">
      <c r="A12" s="6"/>
      <c r="B12" s="52"/>
      <c r="C12" s="53"/>
      <c r="D12" s="53"/>
      <c r="E12" s="53"/>
      <c r="F12" s="54"/>
      <c r="G12" s="53"/>
      <c r="H12" s="6"/>
    </row>
    <row r="13" spans="1:8" ht="15.75" thickBot="1" x14ac:dyDescent="0.3">
      <c r="A13" s="55"/>
      <c r="B13" s="56"/>
      <c r="C13" s="57"/>
      <c r="D13" s="57"/>
      <c r="E13" s="57"/>
      <c r="F13" s="58"/>
      <c r="G13" s="57"/>
      <c r="H13" s="55"/>
    </row>
    <row r="14" spans="1:8" x14ac:dyDescent="0.25">
      <c r="A14" s="8" t="s">
        <v>26</v>
      </c>
      <c r="B14" s="61"/>
      <c r="C14" s="62"/>
      <c r="D14" s="62"/>
      <c r="E14" s="62"/>
      <c r="F14" s="63"/>
      <c r="G14" s="62"/>
      <c r="H14" s="60"/>
    </row>
    <row r="15" spans="1:8" ht="150" x14ac:dyDescent="0.25">
      <c r="A15" s="7" t="s">
        <v>27</v>
      </c>
      <c r="B15" s="52" t="s">
        <v>44</v>
      </c>
      <c r="C15" s="53" t="s">
        <v>45</v>
      </c>
      <c r="D15" s="53">
        <v>3.94</v>
      </c>
      <c r="E15" s="53">
        <v>6.62</v>
      </c>
      <c r="F15" s="54">
        <v>7.22</v>
      </c>
      <c r="G15" s="53">
        <v>104.26</v>
      </c>
      <c r="H15" s="6" t="s">
        <v>43</v>
      </c>
    </row>
    <row r="16" spans="1:8" ht="60" x14ac:dyDescent="0.25">
      <c r="A16" s="7" t="s">
        <v>28</v>
      </c>
      <c r="B16" s="52" t="s">
        <v>46</v>
      </c>
      <c r="C16" s="53">
        <v>95</v>
      </c>
      <c r="D16" s="53">
        <v>15.32</v>
      </c>
      <c r="E16" s="53">
        <v>13.62</v>
      </c>
      <c r="F16" s="54">
        <v>5.93</v>
      </c>
      <c r="G16" s="53">
        <v>207.6</v>
      </c>
      <c r="H16" s="6">
        <v>256</v>
      </c>
    </row>
    <row r="17" spans="1:8" x14ac:dyDescent="0.25">
      <c r="A17" s="7" t="s">
        <v>29</v>
      </c>
      <c r="B17" s="6" t="s">
        <v>47</v>
      </c>
      <c r="C17" s="53">
        <v>150</v>
      </c>
      <c r="D17" s="53">
        <v>3.09</v>
      </c>
      <c r="E17" s="53">
        <v>4.47</v>
      </c>
      <c r="F17" s="54">
        <v>20.100000000000001</v>
      </c>
      <c r="G17" s="53">
        <v>132.99</v>
      </c>
      <c r="H17" s="6">
        <v>371</v>
      </c>
    </row>
    <row r="18" spans="1:8" ht="105" x14ac:dyDescent="0.25">
      <c r="A18" s="7" t="s">
        <v>48</v>
      </c>
      <c r="B18" s="52" t="s">
        <v>49</v>
      </c>
      <c r="C18" s="53">
        <v>200</v>
      </c>
      <c r="D18" s="53">
        <v>0.25</v>
      </c>
      <c r="E18" s="53">
        <v>1.1100000000000001</v>
      </c>
      <c r="F18" s="54">
        <v>18.670000000000002</v>
      </c>
      <c r="G18" s="53">
        <v>85.67</v>
      </c>
      <c r="H18" s="6">
        <v>904</v>
      </c>
    </row>
    <row r="19" spans="1:8" x14ac:dyDescent="0.25">
      <c r="A19" s="7" t="s">
        <v>31</v>
      </c>
      <c r="B19" s="6" t="s">
        <v>50</v>
      </c>
      <c r="C19" s="53">
        <v>20</v>
      </c>
      <c r="D19" s="53">
        <v>1.5</v>
      </c>
      <c r="E19" s="53">
        <v>0.2</v>
      </c>
      <c r="F19" s="54">
        <v>10.199999999999999</v>
      </c>
      <c r="G19" s="53">
        <v>48.6</v>
      </c>
      <c r="H19" s="6"/>
    </row>
    <row r="20" spans="1:8" ht="30" x14ac:dyDescent="0.25">
      <c r="A20" s="7" t="s">
        <v>32</v>
      </c>
      <c r="B20" s="52" t="s">
        <v>51</v>
      </c>
      <c r="C20" s="53">
        <v>19</v>
      </c>
      <c r="D20" s="53">
        <v>1.25</v>
      </c>
      <c r="E20" s="53">
        <v>0.23</v>
      </c>
      <c r="F20" s="54">
        <v>7.52</v>
      </c>
      <c r="G20" s="53">
        <v>37.159999999999997</v>
      </c>
      <c r="H20" s="6"/>
    </row>
    <row r="21" spans="1:8" x14ac:dyDescent="0.25">
      <c r="A21" s="64"/>
      <c r="B21" s="65"/>
      <c r="C21" s="66"/>
      <c r="D21" s="66"/>
      <c r="E21" s="66"/>
      <c r="F21" s="67"/>
      <c r="G21" s="66"/>
      <c r="H21" s="64"/>
    </row>
    <row r="22" spans="1:8" ht="15.75" thickBot="1" x14ac:dyDescent="0.3">
      <c r="A22" s="55"/>
      <c r="B22" s="56"/>
      <c r="C22" s="57"/>
      <c r="D22" s="57"/>
      <c r="E22" s="57"/>
      <c r="F22" s="58"/>
      <c r="G22" s="57"/>
      <c r="H22" s="55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ЛС</cp:lastModifiedBy>
  <dcterms:created xsi:type="dcterms:W3CDTF">2022-05-16T14:23:56Z</dcterms:created>
  <dcterms:modified xsi:type="dcterms:W3CDTF">2024-05-17T11:47:27Z</dcterms:modified>
</cp:coreProperties>
</file>